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30" i="2" l="1"/>
  <c r="D88" i="2"/>
  <c r="D93" i="2"/>
  <c r="E93" i="1" l="1"/>
  <c r="E83" i="1"/>
  <c r="E21" i="1"/>
  <c r="E30" i="1"/>
  <c r="E45" i="1"/>
  <c r="E36" i="1"/>
  <c r="D83" i="1"/>
  <c r="D36" i="1"/>
  <c r="D93" i="1"/>
  <c r="D45" i="1"/>
  <c r="D32" i="1"/>
  <c r="D30" i="1"/>
  <c r="E2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<sst xmlns="http://schemas.openxmlformats.org/spreadsheetml/2006/main" count="577" uniqueCount="366">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</sst>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164" fontId="13" fillId="0" borderId="0" xfId="4" applyFont="1"/>
    <xf numFmtId="0" fontId="5" fillId="0" borderId="0" xfId="0" applyFont="1"/>
    <xf numFmtId="164" fontId="4" fillId="0" borderId="0" xfId="4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="85" zoomScaleNormal="85" workbookViewId="0">
      <pane xSplit="5" ySplit="5" topLeftCell="F85" activePane="bottomRight" state="frozen"/>
      <selection pane="topRight" activeCell="F1" sqref="F1"/>
      <selection pane="bottomLeft" activeCell="A6" sqref="A6"/>
      <selection pane="bottomRight" activeCell="E94" sqref="E94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1.28515625" style="43" bestFit="1" customWidth="1"/>
    <col min="9" max="9" width="9" style="43" customWidth="1"/>
    <col min="10" max="10" width="17.85546875" style="43" customWidth="1"/>
    <col min="11" max="16384" width="9.140625" style="43"/>
  </cols>
  <sheetData>
    <row r="1" spans="1:10" ht="83.25" customHeight="1" x14ac:dyDescent="0.3">
      <c r="A1" s="66" t="s">
        <v>365</v>
      </c>
      <c r="B1" s="67"/>
      <c r="C1" s="68"/>
      <c r="D1" s="68"/>
      <c r="E1" s="68"/>
    </row>
    <row r="3" spans="1:10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10" x14ac:dyDescent="0.3">
      <c r="A4" s="58"/>
      <c r="B4" s="58"/>
      <c r="C4" s="58"/>
      <c r="D4" s="58"/>
      <c r="E4" s="58"/>
    </row>
    <row r="5" spans="1:10" x14ac:dyDescent="0.3">
      <c r="A5" s="59"/>
      <c r="B5" s="59"/>
      <c r="C5" s="59"/>
      <c r="D5" s="59"/>
      <c r="E5" s="59"/>
    </row>
    <row r="6" spans="1:10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55"/>
    </row>
    <row r="7" spans="1:10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55"/>
    </row>
    <row r="8" spans="1:10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55"/>
    </row>
    <row r="9" spans="1:10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55"/>
    </row>
    <row r="10" spans="1:10" x14ac:dyDescent="0.3">
      <c r="A10" s="33">
        <v>5</v>
      </c>
      <c r="B10" s="29">
        <v>2</v>
      </c>
      <c r="C10" s="30" t="s">
        <v>8</v>
      </c>
      <c r="D10" s="5">
        <f>D11+D12+D13+D14+D15</f>
        <v>2</v>
      </c>
      <c r="E10" s="5">
        <f>E11+E12+E13+E14+E15</f>
        <v>98371</v>
      </c>
      <c r="H10" s="55"/>
      <c r="J10" s="55"/>
    </row>
    <row r="11" spans="1:10" x14ac:dyDescent="0.3">
      <c r="A11" s="33">
        <v>6</v>
      </c>
      <c r="B11" s="29"/>
      <c r="C11" s="32" t="s">
        <v>9</v>
      </c>
      <c r="D11" s="27">
        <v>2</v>
      </c>
      <c r="E11" s="27">
        <v>98371</v>
      </c>
      <c r="H11" s="55"/>
      <c r="J11" s="55"/>
    </row>
    <row r="12" spans="1:10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55"/>
      <c r="J12" s="55"/>
    </row>
    <row r="13" spans="1:10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55"/>
      <c r="J13" s="55"/>
    </row>
    <row r="14" spans="1:10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55"/>
      <c r="J14" s="55"/>
    </row>
    <row r="15" spans="1:10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55"/>
      <c r="J15" s="55"/>
    </row>
    <row r="16" spans="1:10" x14ac:dyDescent="0.3">
      <c r="A16" s="33">
        <v>11</v>
      </c>
      <c r="B16" s="29">
        <v>3</v>
      </c>
      <c r="C16" s="30" t="s">
        <v>12</v>
      </c>
      <c r="D16" s="5">
        <f>D17</f>
        <v>8</v>
      </c>
      <c r="E16" s="5">
        <f>E17</f>
        <v>99146</v>
      </c>
      <c r="H16" s="55"/>
      <c r="J16" s="55"/>
    </row>
    <row r="17" spans="1:10" x14ac:dyDescent="0.3">
      <c r="A17" s="33">
        <v>12</v>
      </c>
      <c r="B17" s="29"/>
      <c r="C17" s="32" t="s">
        <v>13</v>
      </c>
      <c r="D17" s="27">
        <v>8</v>
      </c>
      <c r="E17" s="27">
        <v>99146</v>
      </c>
      <c r="H17" s="55"/>
      <c r="J17" s="55"/>
    </row>
    <row r="18" spans="1:10" x14ac:dyDescent="0.3">
      <c r="A18" s="33">
        <v>13</v>
      </c>
      <c r="B18" s="29">
        <v>4</v>
      </c>
      <c r="C18" s="30" t="s">
        <v>14</v>
      </c>
      <c r="D18" s="5">
        <f>D19</f>
        <v>7</v>
      </c>
      <c r="E18" s="5">
        <f>E19</f>
        <v>242288</v>
      </c>
      <c r="H18" s="55"/>
      <c r="J18" s="55"/>
    </row>
    <row r="19" spans="1:10" x14ac:dyDescent="0.3">
      <c r="A19" s="33">
        <v>14</v>
      </c>
      <c r="B19" s="29"/>
      <c r="C19" s="32" t="s">
        <v>15</v>
      </c>
      <c r="D19" s="27">
        <v>7</v>
      </c>
      <c r="E19" s="27">
        <v>242288</v>
      </c>
      <c r="H19" s="55"/>
      <c r="J19" s="55"/>
    </row>
    <row r="20" spans="1:10" x14ac:dyDescent="0.3">
      <c r="A20" s="33">
        <v>15</v>
      </c>
      <c r="B20" s="29">
        <v>5</v>
      </c>
      <c r="C20" s="30" t="s">
        <v>16</v>
      </c>
      <c r="D20" s="5">
        <f>D21</f>
        <v>23</v>
      </c>
      <c r="E20" s="5">
        <f>E21</f>
        <v>3079443</v>
      </c>
      <c r="H20" s="55"/>
      <c r="J20" s="55"/>
    </row>
    <row r="21" spans="1:10" x14ac:dyDescent="0.3">
      <c r="A21" s="33">
        <v>16</v>
      </c>
      <c r="B21" s="29"/>
      <c r="C21" s="32" t="s">
        <v>17</v>
      </c>
      <c r="D21" s="27">
        <v>23</v>
      </c>
      <c r="E21" s="27">
        <f>3229443-150000</f>
        <v>3079443</v>
      </c>
      <c r="H21" s="55"/>
      <c r="J21" s="55"/>
    </row>
    <row r="22" spans="1:10" x14ac:dyDescent="0.3">
      <c r="A22" s="33">
        <v>17</v>
      </c>
      <c r="B22" s="29">
        <v>6</v>
      </c>
      <c r="C22" s="30" t="s">
        <v>18</v>
      </c>
      <c r="D22" s="5">
        <f>D23+D24</f>
        <v>27</v>
      </c>
      <c r="E22" s="5">
        <f>E23+E24</f>
        <v>444906</v>
      </c>
      <c r="H22" s="55"/>
      <c r="J22" s="55"/>
    </row>
    <row r="23" spans="1:10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55"/>
      <c r="J23" s="55"/>
    </row>
    <row r="24" spans="1:10" x14ac:dyDescent="0.3">
      <c r="A24" s="33">
        <v>19</v>
      </c>
      <c r="B24" s="29"/>
      <c r="C24" s="32" t="s">
        <v>20</v>
      </c>
      <c r="D24" s="27">
        <v>27</v>
      </c>
      <c r="E24" s="27">
        <v>444906</v>
      </c>
      <c r="H24" s="55"/>
      <c r="J24" s="55"/>
    </row>
    <row r="25" spans="1:10" x14ac:dyDescent="0.3">
      <c r="A25" s="33">
        <v>20</v>
      </c>
      <c r="B25" s="29">
        <v>7</v>
      </c>
      <c r="C25" s="30" t="s">
        <v>21</v>
      </c>
      <c r="D25" s="5">
        <f>D26</f>
        <v>6</v>
      </c>
      <c r="E25" s="5">
        <f>E26</f>
        <v>472182</v>
      </c>
      <c r="H25" s="55"/>
      <c r="J25" s="55"/>
    </row>
    <row r="26" spans="1:10" x14ac:dyDescent="0.3">
      <c r="A26" s="33">
        <v>21</v>
      </c>
      <c r="B26" s="29"/>
      <c r="C26" s="32" t="s">
        <v>22</v>
      </c>
      <c r="D26" s="27">
        <v>6</v>
      </c>
      <c r="E26" s="27">
        <v>472182</v>
      </c>
      <c r="H26" s="55"/>
      <c r="J26" s="55"/>
    </row>
    <row r="27" spans="1:10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55"/>
      <c r="J27" s="55"/>
    </row>
    <row r="28" spans="1:10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55"/>
      <c r="J28" s="55"/>
    </row>
    <row r="29" spans="1:10" x14ac:dyDescent="0.3">
      <c r="A29" s="33">
        <v>24</v>
      </c>
      <c r="B29" s="29">
        <v>9</v>
      </c>
      <c r="C29" s="30" t="s">
        <v>25</v>
      </c>
      <c r="D29" s="5">
        <f>D30</f>
        <v>123</v>
      </c>
      <c r="E29" s="5">
        <f>E30</f>
        <v>5764099</v>
      </c>
      <c r="H29" s="55"/>
      <c r="J29" s="55"/>
    </row>
    <row r="30" spans="1:10" x14ac:dyDescent="0.3">
      <c r="A30" s="33">
        <v>25</v>
      </c>
      <c r="B30" s="29"/>
      <c r="C30" s="32" t="s">
        <v>26</v>
      </c>
      <c r="D30" s="27">
        <f>131-8</f>
        <v>123</v>
      </c>
      <c r="E30" s="27">
        <f>6264099-500000</f>
        <v>5764099</v>
      </c>
      <c r="H30" s="55"/>
      <c r="J30" s="55"/>
    </row>
    <row r="31" spans="1:10" x14ac:dyDescent="0.3">
      <c r="A31" s="33">
        <v>26</v>
      </c>
      <c r="B31" s="29">
        <v>10</v>
      </c>
      <c r="C31" s="30" t="s">
        <v>27</v>
      </c>
      <c r="D31" s="5">
        <f>D32</f>
        <v>84</v>
      </c>
      <c r="E31" s="5">
        <f>E32</f>
        <v>3435209</v>
      </c>
      <c r="H31" s="55"/>
      <c r="J31" s="55"/>
    </row>
    <row r="32" spans="1:10" x14ac:dyDescent="0.3">
      <c r="A32" s="33">
        <v>27</v>
      </c>
      <c r="B32" s="29"/>
      <c r="C32" s="32" t="s">
        <v>28</v>
      </c>
      <c r="D32" s="27">
        <f>86-2</f>
        <v>84</v>
      </c>
      <c r="E32" s="27">
        <v>3435209</v>
      </c>
      <c r="H32" s="55"/>
      <c r="J32" s="55"/>
    </row>
    <row r="33" spans="1:10" x14ac:dyDescent="0.3">
      <c r="A33" s="33">
        <v>28</v>
      </c>
      <c r="B33" s="29">
        <v>11</v>
      </c>
      <c r="C33" s="30" t="s">
        <v>29</v>
      </c>
      <c r="D33" s="5">
        <f>D34</f>
        <v>37</v>
      </c>
      <c r="E33" s="5">
        <f>E34</f>
        <v>2405544</v>
      </c>
      <c r="H33" s="55"/>
      <c r="J33" s="55"/>
    </row>
    <row r="34" spans="1:10" x14ac:dyDescent="0.3">
      <c r="A34" s="33">
        <v>29</v>
      </c>
      <c r="B34" s="29"/>
      <c r="C34" s="32" t="s">
        <v>30</v>
      </c>
      <c r="D34" s="27">
        <v>37</v>
      </c>
      <c r="E34" s="27">
        <v>2405544</v>
      </c>
      <c r="H34" s="55"/>
      <c r="J34" s="55"/>
    </row>
    <row r="35" spans="1:10" x14ac:dyDescent="0.3">
      <c r="A35" s="33">
        <v>30</v>
      </c>
      <c r="B35" s="29">
        <v>12</v>
      </c>
      <c r="C35" s="30" t="s">
        <v>31</v>
      </c>
      <c r="D35" s="5">
        <f>D36+D37</f>
        <v>262</v>
      </c>
      <c r="E35" s="5">
        <f>E36+E37</f>
        <v>8900865</v>
      </c>
      <c r="H35" s="55"/>
      <c r="J35" s="55"/>
    </row>
    <row r="36" spans="1:10" x14ac:dyDescent="0.3">
      <c r="A36" s="33">
        <v>31</v>
      </c>
      <c r="B36" s="29"/>
      <c r="C36" s="32" t="s">
        <v>32</v>
      </c>
      <c r="D36" s="27">
        <f>271-9</f>
        <v>262</v>
      </c>
      <c r="E36" s="27">
        <f>9400865-500000</f>
        <v>8900865</v>
      </c>
      <c r="H36" s="55"/>
      <c r="J36" s="55"/>
    </row>
    <row r="37" spans="1:10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55"/>
      <c r="J37" s="55"/>
    </row>
    <row r="38" spans="1:10" x14ac:dyDescent="0.3">
      <c r="A38" s="33">
        <v>33</v>
      </c>
      <c r="B38" s="29">
        <v>13</v>
      </c>
      <c r="C38" s="30" t="s">
        <v>34</v>
      </c>
      <c r="D38" s="5">
        <f>D39+D40+D41</f>
        <v>2</v>
      </c>
      <c r="E38" s="5">
        <f>E39+E40+E41</f>
        <v>91090</v>
      </c>
      <c r="H38" s="55"/>
      <c r="J38" s="55"/>
    </row>
    <row r="39" spans="1:10" x14ac:dyDescent="0.3">
      <c r="A39" s="33">
        <v>34</v>
      </c>
      <c r="B39" s="29"/>
      <c r="C39" s="32" t="s">
        <v>35</v>
      </c>
      <c r="D39" s="27">
        <v>2</v>
      </c>
      <c r="E39" s="27">
        <v>91090</v>
      </c>
      <c r="H39" s="55"/>
      <c r="J39" s="55"/>
    </row>
    <row r="40" spans="1:10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55"/>
      <c r="J40" s="55"/>
    </row>
    <row r="41" spans="1:10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55"/>
      <c r="J41" s="55"/>
    </row>
    <row r="42" spans="1:10" x14ac:dyDescent="0.3">
      <c r="A42" s="33">
        <v>37</v>
      </c>
      <c r="B42" s="29">
        <v>14</v>
      </c>
      <c r="C42" s="30" t="s">
        <v>38</v>
      </c>
      <c r="D42" s="5">
        <f>D43</f>
        <v>5</v>
      </c>
      <c r="E42" s="5">
        <f>E43</f>
        <v>277337</v>
      </c>
      <c r="H42" s="55"/>
      <c r="J42" s="55"/>
    </row>
    <row r="43" spans="1:10" x14ac:dyDescent="0.3">
      <c r="A43" s="33">
        <v>38</v>
      </c>
      <c r="B43" s="29"/>
      <c r="C43" s="32" t="s">
        <v>39</v>
      </c>
      <c r="D43" s="27">
        <v>5</v>
      </c>
      <c r="E43" s="27">
        <v>277337</v>
      </c>
      <c r="H43" s="55"/>
      <c r="J43" s="55"/>
    </row>
    <row r="44" spans="1:10" x14ac:dyDescent="0.3">
      <c r="A44" s="33">
        <v>39</v>
      </c>
      <c r="B44" s="29">
        <v>15</v>
      </c>
      <c r="C44" s="30" t="s">
        <v>40</v>
      </c>
      <c r="D44" s="5">
        <f>D45+D46+D47+D48</f>
        <v>151</v>
      </c>
      <c r="E44" s="5">
        <f>E45+E46+E47+E48</f>
        <v>5150793</v>
      </c>
      <c r="H44" s="55"/>
      <c r="J44" s="55"/>
    </row>
    <row r="45" spans="1:10" x14ac:dyDescent="0.3">
      <c r="A45" s="33">
        <v>40</v>
      </c>
      <c r="B45" s="29"/>
      <c r="C45" s="32" t="s">
        <v>41</v>
      </c>
      <c r="D45" s="27">
        <f>156-5</f>
        <v>151</v>
      </c>
      <c r="E45" s="27">
        <f>5450793-300000</f>
        <v>5150793</v>
      </c>
      <c r="H45" s="55"/>
      <c r="J45" s="55"/>
    </row>
    <row r="46" spans="1:10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55"/>
      <c r="J46" s="55"/>
    </row>
    <row r="47" spans="1:10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55"/>
      <c r="J47" s="55"/>
    </row>
    <row r="48" spans="1:10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55"/>
      <c r="J48" s="55"/>
    </row>
    <row r="49" spans="1:10" x14ac:dyDescent="0.3">
      <c r="A49" s="33">
        <v>44</v>
      </c>
      <c r="B49" s="29">
        <v>16</v>
      </c>
      <c r="C49" s="30" t="s">
        <v>45</v>
      </c>
      <c r="D49" s="5">
        <f>D50</f>
        <v>14</v>
      </c>
      <c r="E49" s="5">
        <f>E50</f>
        <v>594313</v>
      </c>
      <c r="H49" s="55"/>
      <c r="J49" s="55"/>
    </row>
    <row r="50" spans="1:10" x14ac:dyDescent="0.3">
      <c r="A50" s="33">
        <v>45</v>
      </c>
      <c r="B50" s="29"/>
      <c r="C50" s="32" t="s">
        <v>46</v>
      </c>
      <c r="D50" s="27">
        <v>14</v>
      </c>
      <c r="E50" s="27">
        <v>594313</v>
      </c>
      <c r="H50" s="55"/>
      <c r="J50" s="55"/>
    </row>
    <row r="51" spans="1:10" x14ac:dyDescent="0.3">
      <c r="A51" s="33">
        <v>46</v>
      </c>
      <c r="B51" s="29">
        <v>17</v>
      </c>
      <c r="C51" s="30" t="s">
        <v>47</v>
      </c>
      <c r="D51" s="5">
        <f>D52+D53</f>
        <v>2</v>
      </c>
      <c r="E51" s="5">
        <f>E52+E53</f>
        <v>171646</v>
      </c>
      <c r="H51" s="55"/>
      <c r="J51" s="55"/>
    </row>
    <row r="52" spans="1:10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55"/>
      <c r="J52" s="55"/>
    </row>
    <row r="53" spans="1:10" x14ac:dyDescent="0.3">
      <c r="A53" s="33">
        <v>48</v>
      </c>
      <c r="B53" s="29"/>
      <c r="C53" s="32" t="s">
        <v>49</v>
      </c>
      <c r="D53" s="27">
        <v>2</v>
      </c>
      <c r="E53" s="27">
        <v>171646</v>
      </c>
      <c r="H53" s="55"/>
      <c r="J53" s="55"/>
    </row>
    <row r="54" spans="1:10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69538</v>
      </c>
      <c r="H54" s="55"/>
      <c r="J54" s="55"/>
    </row>
    <row r="55" spans="1:10" x14ac:dyDescent="0.3">
      <c r="A55" s="33">
        <v>50</v>
      </c>
      <c r="B55" s="29"/>
      <c r="C55" s="32" t="s">
        <v>51</v>
      </c>
      <c r="D55" s="27">
        <v>1</v>
      </c>
      <c r="E55" s="27">
        <v>69538</v>
      </c>
      <c r="H55" s="55"/>
      <c r="J55" s="55"/>
    </row>
    <row r="56" spans="1:10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55"/>
      <c r="J56" s="55"/>
    </row>
    <row r="57" spans="1:10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55"/>
      <c r="J57" s="55"/>
    </row>
    <row r="58" spans="1:10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55"/>
      <c r="J58" s="55"/>
    </row>
    <row r="59" spans="1:10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55"/>
      <c r="J59" s="55"/>
    </row>
    <row r="60" spans="1:10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55"/>
      <c r="J60" s="55"/>
    </row>
    <row r="61" spans="1:10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55"/>
      <c r="J61" s="55"/>
    </row>
    <row r="62" spans="1:10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55"/>
      <c r="J62" s="55"/>
    </row>
    <row r="63" spans="1:10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55"/>
      <c r="J63" s="55"/>
    </row>
    <row r="64" spans="1:10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55"/>
      <c r="J64" s="55"/>
    </row>
    <row r="65" spans="1:10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55"/>
      <c r="J65" s="55"/>
    </row>
    <row r="66" spans="1:10" x14ac:dyDescent="0.3">
      <c r="A66" s="33">
        <v>61</v>
      </c>
      <c r="B66" s="29">
        <v>20</v>
      </c>
      <c r="C66" s="30" t="s">
        <v>62</v>
      </c>
      <c r="D66" s="5">
        <f>D67+D68</f>
        <v>20</v>
      </c>
      <c r="E66" s="5">
        <f>E67+E68</f>
        <v>571444</v>
      </c>
      <c r="H66" s="55"/>
      <c r="J66" s="55"/>
    </row>
    <row r="67" spans="1:10" x14ac:dyDescent="0.3">
      <c r="A67" s="33">
        <v>62</v>
      </c>
      <c r="B67" s="29"/>
      <c r="C67" s="32" t="s">
        <v>63</v>
      </c>
      <c r="D67" s="27">
        <v>20</v>
      </c>
      <c r="E67" s="27">
        <v>571444</v>
      </c>
      <c r="H67" s="55"/>
      <c r="J67" s="55"/>
    </row>
    <row r="68" spans="1:10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55"/>
      <c r="J68" s="55"/>
    </row>
    <row r="69" spans="1:10" x14ac:dyDescent="0.3">
      <c r="A69" s="33">
        <v>64</v>
      </c>
      <c r="B69" s="29">
        <v>21</v>
      </c>
      <c r="C69" s="30" t="s">
        <v>65</v>
      </c>
      <c r="D69" s="5">
        <f>D70</f>
        <v>2</v>
      </c>
      <c r="E69" s="5">
        <f>E70</f>
        <v>87023</v>
      </c>
      <c r="H69" s="55"/>
      <c r="J69" s="55"/>
    </row>
    <row r="70" spans="1:10" x14ac:dyDescent="0.3">
      <c r="A70" s="33">
        <v>65</v>
      </c>
      <c r="B70" s="29"/>
      <c r="C70" s="32" t="s">
        <v>66</v>
      </c>
      <c r="D70" s="27">
        <v>2</v>
      </c>
      <c r="E70" s="27">
        <v>87023</v>
      </c>
      <c r="H70" s="55"/>
      <c r="J70" s="55"/>
    </row>
    <row r="71" spans="1:10" x14ac:dyDescent="0.3">
      <c r="A71" s="33">
        <v>66</v>
      </c>
      <c r="B71" s="29">
        <v>22</v>
      </c>
      <c r="C71" s="30" t="s">
        <v>67</v>
      </c>
      <c r="D71" s="5">
        <f>D72</f>
        <v>33</v>
      </c>
      <c r="E71" s="5">
        <f>E72</f>
        <v>663154</v>
      </c>
      <c r="H71" s="55"/>
      <c r="J71" s="55"/>
    </row>
    <row r="72" spans="1:10" x14ac:dyDescent="0.3">
      <c r="A72" s="33">
        <v>67</v>
      </c>
      <c r="B72" s="29"/>
      <c r="C72" s="32" t="s">
        <v>68</v>
      </c>
      <c r="D72" s="27">
        <v>33</v>
      </c>
      <c r="E72" s="27">
        <v>663154</v>
      </c>
      <c r="H72" s="55"/>
      <c r="J72" s="55"/>
    </row>
    <row r="73" spans="1:10" x14ac:dyDescent="0.3">
      <c r="A73" s="33">
        <v>68</v>
      </c>
      <c r="B73" s="29">
        <v>23</v>
      </c>
      <c r="C73" s="30" t="s">
        <v>69</v>
      </c>
      <c r="D73" s="5">
        <f>D74</f>
        <v>67</v>
      </c>
      <c r="E73" s="5">
        <f>E74</f>
        <v>3957255</v>
      </c>
      <c r="H73" s="55"/>
      <c r="J73" s="55"/>
    </row>
    <row r="74" spans="1:10" x14ac:dyDescent="0.3">
      <c r="A74" s="33">
        <v>69</v>
      </c>
      <c r="B74" s="29"/>
      <c r="C74" s="32" t="s">
        <v>70</v>
      </c>
      <c r="D74" s="27">
        <v>67</v>
      </c>
      <c r="E74" s="27">
        <v>3957255</v>
      </c>
      <c r="H74" s="55"/>
      <c r="J74" s="55"/>
    </row>
    <row r="75" spans="1:10" x14ac:dyDescent="0.3">
      <c r="A75" s="33">
        <v>70</v>
      </c>
      <c r="B75" s="29">
        <v>24</v>
      </c>
      <c r="C75" s="30" t="s">
        <v>71</v>
      </c>
      <c r="D75" s="5">
        <f>D76</f>
        <v>6</v>
      </c>
      <c r="E75" s="5">
        <f>E76</f>
        <v>407466</v>
      </c>
      <c r="H75" s="55"/>
      <c r="J75" s="55"/>
    </row>
    <row r="76" spans="1:10" x14ac:dyDescent="0.3">
      <c r="A76" s="33">
        <v>71</v>
      </c>
      <c r="B76" s="29"/>
      <c r="C76" s="32" t="s">
        <v>72</v>
      </c>
      <c r="D76" s="27">
        <v>6</v>
      </c>
      <c r="E76" s="27">
        <v>407466</v>
      </c>
      <c r="H76" s="55"/>
      <c r="J76" s="55"/>
    </row>
    <row r="77" spans="1:10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  <c r="H77" s="55"/>
      <c r="J77" s="55"/>
    </row>
    <row r="78" spans="1:10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55"/>
      <c r="J78" s="55"/>
    </row>
    <row r="79" spans="1:10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55"/>
      <c r="J79" s="55"/>
    </row>
    <row r="80" spans="1:10" x14ac:dyDescent="0.3">
      <c r="A80" s="33">
        <v>75</v>
      </c>
      <c r="B80" s="29">
        <v>26</v>
      </c>
      <c r="C80" s="30" t="s">
        <v>76</v>
      </c>
      <c r="D80" s="5">
        <f>D81</f>
        <v>12</v>
      </c>
      <c r="E80" s="5">
        <f>E81</f>
        <v>416490</v>
      </c>
      <c r="H80" s="55"/>
      <c r="J80" s="55"/>
    </row>
    <row r="81" spans="1:10" x14ac:dyDescent="0.3">
      <c r="A81" s="33">
        <v>76</v>
      </c>
      <c r="B81" s="29"/>
      <c r="C81" s="32" t="s">
        <v>77</v>
      </c>
      <c r="D81" s="27">
        <v>12</v>
      </c>
      <c r="E81" s="27">
        <v>416490</v>
      </c>
      <c r="H81" s="55"/>
      <c r="J81" s="55"/>
    </row>
    <row r="82" spans="1:10" x14ac:dyDescent="0.3">
      <c r="A82" s="33">
        <v>77</v>
      </c>
      <c r="B82" s="29">
        <v>27</v>
      </c>
      <c r="C82" s="30" t="s">
        <v>78</v>
      </c>
      <c r="D82" s="5">
        <f>D83</f>
        <v>245</v>
      </c>
      <c r="E82" s="5">
        <f>E83</f>
        <v>8433940</v>
      </c>
      <c r="H82" s="55"/>
      <c r="J82" s="55"/>
    </row>
    <row r="83" spans="1:10" x14ac:dyDescent="0.3">
      <c r="A83" s="33">
        <v>78</v>
      </c>
      <c r="B83" s="29"/>
      <c r="C83" s="32" t="s">
        <v>79</v>
      </c>
      <c r="D83" s="27">
        <f>250-5</f>
        <v>245</v>
      </c>
      <c r="E83" s="27">
        <f>8433940</f>
        <v>8433940</v>
      </c>
      <c r="H83" s="55"/>
      <c r="J83" s="55"/>
    </row>
    <row r="84" spans="1:10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187874</v>
      </c>
      <c r="H84" s="55"/>
      <c r="J84" s="55"/>
    </row>
    <row r="85" spans="1:10" x14ac:dyDescent="0.3">
      <c r="A85" s="33">
        <v>80</v>
      </c>
      <c r="B85" s="29"/>
      <c r="C85" s="32" t="s">
        <v>81</v>
      </c>
      <c r="D85" s="27">
        <v>3</v>
      </c>
      <c r="E85" s="27">
        <v>187874</v>
      </c>
      <c r="H85" s="55"/>
      <c r="J85" s="55"/>
    </row>
    <row r="86" spans="1:10" x14ac:dyDescent="0.3">
      <c r="A86" s="33">
        <v>81</v>
      </c>
      <c r="B86" s="29">
        <v>29</v>
      </c>
      <c r="C86" s="30" t="s">
        <v>82</v>
      </c>
      <c r="D86" s="5">
        <f>D87+D88</f>
        <v>97</v>
      </c>
      <c r="E86" s="5">
        <f>E87+E88</f>
        <v>4138893</v>
      </c>
      <c r="H86" s="55"/>
      <c r="J86" s="55"/>
    </row>
    <row r="87" spans="1:10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55"/>
      <c r="J87" s="55"/>
    </row>
    <row r="88" spans="1:10" x14ac:dyDescent="0.3">
      <c r="A88" s="33">
        <v>83</v>
      </c>
      <c r="B88" s="29"/>
      <c r="C88" s="32" t="s">
        <v>84</v>
      </c>
      <c r="D88" s="27">
        <v>97</v>
      </c>
      <c r="E88" s="27">
        <v>4138893</v>
      </c>
      <c r="H88" s="55"/>
      <c r="J88" s="55"/>
    </row>
    <row r="89" spans="1:10" x14ac:dyDescent="0.3">
      <c r="A89" s="33">
        <v>84</v>
      </c>
      <c r="B89" s="29">
        <v>30</v>
      </c>
      <c r="C89" s="30" t="s">
        <v>85</v>
      </c>
      <c r="D89" s="5">
        <f>D90</f>
        <v>113</v>
      </c>
      <c r="E89" s="5">
        <f>E90</f>
        <v>3852648</v>
      </c>
      <c r="H89" s="55"/>
      <c r="J89" s="55"/>
    </row>
    <row r="90" spans="1:10" x14ac:dyDescent="0.3">
      <c r="A90" s="33">
        <v>85</v>
      </c>
      <c r="B90" s="29"/>
      <c r="C90" s="32" t="s">
        <v>86</v>
      </c>
      <c r="D90" s="27">
        <v>113</v>
      </c>
      <c r="E90" s="27">
        <v>3852648</v>
      </c>
      <c r="H90" s="55"/>
      <c r="J90" s="55"/>
    </row>
    <row r="91" spans="1:10" x14ac:dyDescent="0.3">
      <c r="A91" s="33">
        <v>86</v>
      </c>
      <c r="B91" s="29">
        <v>31</v>
      </c>
      <c r="C91" s="30" t="s">
        <v>87</v>
      </c>
      <c r="D91" s="5">
        <f>D92+D93</f>
        <v>178</v>
      </c>
      <c r="E91" s="5">
        <f>E92+E93</f>
        <v>5122604</v>
      </c>
      <c r="H91" s="55"/>
      <c r="J91" s="55"/>
    </row>
    <row r="92" spans="1:10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55"/>
      <c r="J92" s="55"/>
    </row>
    <row r="93" spans="1:10" x14ac:dyDescent="0.3">
      <c r="A93" s="33">
        <v>88</v>
      </c>
      <c r="B93" s="29"/>
      <c r="C93" s="32" t="s">
        <v>89</v>
      </c>
      <c r="D93" s="27">
        <f>185-7</f>
        <v>178</v>
      </c>
      <c r="E93" s="27">
        <f>5172604-50000</f>
        <v>5122604</v>
      </c>
      <c r="H93" s="55"/>
      <c r="J93" s="55"/>
    </row>
    <row r="94" spans="1:10" x14ac:dyDescent="0.3">
      <c r="A94" s="33">
        <v>89</v>
      </c>
      <c r="B94" s="29">
        <v>32</v>
      </c>
      <c r="C94" s="30" t="s">
        <v>90</v>
      </c>
      <c r="D94" s="5">
        <f>D95</f>
        <v>56</v>
      </c>
      <c r="E94" s="5">
        <f>E95</f>
        <v>2891920</v>
      </c>
      <c r="H94" s="55"/>
      <c r="J94" s="55"/>
    </row>
    <row r="95" spans="1:10" x14ac:dyDescent="0.3">
      <c r="A95" s="33">
        <v>90</v>
      </c>
      <c r="B95" s="29"/>
      <c r="C95" s="32" t="s">
        <v>91</v>
      </c>
      <c r="D95" s="27">
        <v>56</v>
      </c>
      <c r="E95" s="27">
        <v>2891920</v>
      </c>
      <c r="H95" s="55"/>
      <c r="J95" s="55"/>
    </row>
    <row r="96" spans="1:10" x14ac:dyDescent="0.3">
      <c r="A96" s="33">
        <v>91</v>
      </c>
      <c r="B96" s="29">
        <v>33</v>
      </c>
      <c r="C96" s="30" t="s">
        <v>92</v>
      </c>
      <c r="D96" s="5">
        <f>D97</f>
        <v>17</v>
      </c>
      <c r="E96" s="5">
        <f>E97</f>
        <v>1990332</v>
      </c>
      <c r="H96" s="55"/>
      <c r="J96" s="55"/>
    </row>
    <row r="97" spans="1:10" x14ac:dyDescent="0.3">
      <c r="A97" s="33">
        <v>92</v>
      </c>
      <c r="B97" s="29"/>
      <c r="C97" s="32" t="s">
        <v>93</v>
      </c>
      <c r="D97" s="27">
        <v>17</v>
      </c>
      <c r="E97" s="27">
        <v>1990332</v>
      </c>
      <c r="H97" s="55"/>
      <c r="J97" s="55"/>
    </row>
    <row r="98" spans="1:10" x14ac:dyDescent="0.3">
      <c r="A98" s="33">
        <v>93</v>
      </c>
      <c r="B98" s="29">
        <v>34</v>
      </c>
      <c r="C98" s="30" t="s">
        <v>94</v>
      </c>
      <c r="D98" s="5">
        <f>D99</f>
        <v>1</v>
      </c>
      <c r="E98" s="5">
        <f>E99</f>
        <v>37838</v>
      </c>
      <c r="H98" s="55"/>
      <c r="J98" s="55"/>
    </row>
    <row r="99" spans="1:10" x14ac:dyDescent="0.3">
      <c r="A99" s="33">
        <v>94</v>
      </c>
      <c r="B99" s="29"/>
      <c r="C99" s="32" t="s">
        <v>95</v>
      </c>
      <c r="D99" s="27">
        <v>1</v>
      </c>
      <c r="E99" s="27">
        <v>37838</v>
      </c>
      <c r="H99" s="55"/>
      <c r="J99" s="55"/>
    </row>
    <row r="100" spans="1:10" x14ac:dyDescent="0.3">
      <c r="A100" s="33">
        <v>95</v>
      </c>
      <c r="B100" s="29">
        <v>35</v>
      </c>
      <c r="C100" s="30" t="s">
        <v>96</v>
      </c>
      <c r="D100" s="5">
        <f>D101</f>
        <v>36</v>
      </c>
      <c r="E100" s="5">
        <f>E101</f>
        <v>1936674</v>
      </c>
      <c r="H100" s="55"/>
      <c r="J100" s="55"/>
    </row>
    <row r="101" spans="1:10" x14ac:dyDescent="0.3">
      <c r="A101" s="33">
        <v>96</v>
      </c>
      <c r="B101" s="29"/>
      <c r="C101" s="32" t="s">
        <v>97</v>
      </c>
      <c r="D101" s="27">
        <v>36</v>
      </c>
      <c r="E101" s="27">
        <v>1936674</v>
      </c>
      <c r="H101" s="55"/>
      <c r="J101" s="55"/>
    </row>
    <row r="102" spans="1:10" x14ac:dyDescent="0.3">
      <c r="A102" s="33">
        <v>97</v>
      </c>
      <c r="B102" s="29">
        <v>36</v>
      </c>
      <c r="C102" s="30" t="s">
        <v>98</v>
      </c>
      <c r="D102" s="9">
        <v>5</v>
      </c>
      <c r="E102" s="9">
        <v>323695</v>
      </c>
      <c r="H102" s="55"/>
      <c r="J102" s="55"/>
    </row>
    <row r="103" spans="1:10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55"/>
      <c r="J103" s="55"/>
    </row>
    <row r="104" spans="1:10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55"/>
      <c r="J104" s="55"/>
    </row>
    <row r="105" spans="1:10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55"/>
      <c r="J105" s="55"/>
    </row>
    <row r="106" spans="1:10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55"/>
      <c r="J106" s="55"/>
    </row>
    <row r="107" spans="1:10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55"/>
      <c r="J107" s="55"/>
    </row>
    <row r="108" spans="1:10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H108" s="55"/>
      <c r="J108" s="55"/>
    </row>
    <row r="109" spans="1:10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55"/>
      <c r="J109" s="55"/>
    </row>
    <row r="110" spans="1:10" x14ac:dyDescent="0.3">
      <c r="A110" s="64" t="s">
        <v>106</v>
      </c>
      <c r="B110" s="62"/>
      <c r="C110" s="63"/>
      <c r="D110" s="36">
        <v>1645</v>
      </c>
      <c r="E110" s="36">
        <v>66316020</v>
      </c>
    </row>
    <row r="111" spans="1:10" x14ac:dyDescent="0.3">
      <c r="D111" s="37"/>
      <c r="E111" s="37"/>
      <c r="H111" s="55"/>
      <c r="I111" s="55"/>
      <c r="J111" s="55"/>
    </row>
    <row r="113" spans="1:5" x14ac:dyDescent="0.3">
      <c r="A113" s="65" t="s">
        <v>0</v>
      </c>
      <c r="B113" s="65" t="s">
        <v>107</v>
      </c>
      <c r="C113" s="57" t="s">
        <v>108</v>
      </c>
      <c r="D113" s="60" t="s">
        <v>109</v>
      </c>
      <c r="E113" s="60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5" t="s">
        <v>0</v>
      </c>
      <c r="B121" s="65"/>
      <c r="C121" s="57" t="s">
        <v>116</v>
      </c>
      <c r="D121" s="60" t="s">
        <v>2</v>
      </c>
      <c r="E121" s="60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10" sqref="H12:H110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7" width="14.28515625" style="43" bestFit="1" customWidth="1"/>
    <col min="8" max="8" width="23.5703125" style="43" bestFit="1" customWidth="1"/>
    <col min="9" max="16384" width="9.140625" style="43"/>
  </cols>
  <sheetData>
    <row r="1" spans="1:5" ht="75" customHeight="1" x14ac:dyDescent="0.3">
      <c r="A1" s="66" t="s">
        <v>365</v>
      </c>
      <c r="B1" s="67"/>
      <c r="C1" s="68"/>
      <c r="D1" s="67"/>
      <c r="E1" s="67"/>
    </row>
    <row r="3" spans="1:5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8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8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8" ht="21" x14ac:dyDescent="0.35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14354</v>
      </c>
      <c r="G22" s="53"/>
      <c r="H22" s="53"/>
    </row>
    <row r="23" spans="1:8" ht="21" x14ac:dyDescent="0.35">
      <c r="A23" s="33">
        <v>18</v>
      </c>
      <c r="B23" s="29"/>
      <c r="C23" s="32" t="s">
        <v>19</v>
      </c>
      <c r="D23" s="27">
        <v>0</v>
      </c>
      <c r="E23" s="27">
        <v>0</v>
      </c>
      <c r="G23" s="53"/>
      <c r="H23" s="53"/>
    </row>
    <row r="24" spans="1:8" ht="21" x14ac:dyDescent="0.35">
      <c r="A24" s="33">
        <v>19</v>
      </c>
      <c r="B24" s="29"/>
      <c r="C24" s="32" t="s">
        <v>20</v>
      </c>
      <c r="D24" s="27">
        <v>2</v>
      </c>
      <c r="E24" s="27">
        <v>14354</v>
      </c>
      <c r="G24" s="53"/>
      <c r="H24" s="53"/>
    </row>
    <row r="25" spans="1:8" ht="21" x14ac:dyDescent="0.35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3"/>
      <c r="H25" s="53"/>
    </row>
    <row r="26" spans="1:8" ht="21" x14ac:dyDescent="0.35">
      <c r="A26" s="33">
        <v>21</v>
      </c>
      <c r="B26" s="29"/>
      <c r="C26" s="32" t="s">
        <v>22</v>
      </c>
      <c r="D26" s="27">
        <v>0</v>
      </c>
      <c r="E26" s="27">
        <v>0</v>
      </c>
      <c r="G26" s="53"/>
      <c r="H26" s="53"/>
    </row>
    <row r="27" spans="1:8" ht="21" x14ac:dyDescent="0.35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3"/>
      <c r="H27" s="53"/>
    </row>
    <row r="28" spans="1:8" ht="21" x14ac:dyDescent="0.35">
      <c r="A28" s="33">
        <v>23</v>
      </c>
      <c r="B28" s="29"/>
      <c r="C28" s="32" t="s">
        <v>24</v>
      </c>
      <c r="D28" s="27">
        <v>0</v>
      </c>
      <c r="E28" s="27">
        <v>0</v>
      </c>
      <c r="G28" s="53"/>
      <c r="H28" s="53"/>
    </row>
    <row r="29" spans="1:8" ht="21" x14ac:dyDescent="0.35">
      <c r="A29" s="33">
        <v>24</v>
      </c>
      <c r="B29" s="29">
        <v>9</v>
      </c>
      <c r="C29" s="30" t="s">
        <v>25</v>
      </c>
      <c r="D29" s="31">
        <f>D30</f>
        <v>250</v>
      </c>
      <c r="E29" s="31">
        <f>E30</f>
        <v>7285531</v>
      </c>
      <c r="G29" s="53"/>
      <c r="H29" s="53"/>
    </row>
    <row r="30" spans="1:8" ht="21" x14ac:dyDescent="0.35">
      <c r="A30" s="33">
        <v>25</v>
      </c>
      <c r="B30" s="29"/>
      <c r="C30" s="32" t="s">
        <v>26</v>
      </c>
      <c r="D30" s="27">
        <f>218+20+12</f>
        <v>250</v>
      </c>
      <c r="E30" s="27">
        <v>7285531</v>
      </c>
      <c r="G30" s="53"/>
      <c r="H30" s="53"/>
    </row>
    <row r="31" spans="1:8" ht="21" x14ac:dyDescent="0.35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3"/>
      <c r="H31" s="53"/>
    </row>
    <row r="32" spans="1:8" ht="21" x14ac:dyDescent="0.35">
      <c r="A32" s="33">
        <v>27</v>
      </c>
      <c r="B32" s="29"/>
      <c r="C32" s="32" t="s">
        <v>28</v>
      </c>
      <c r="D32" s="27">
        <v>0</v>
      </c>
      <c r="E32" s="27">
        <v>0</v>
      </c>
      <c r="G32" s="53"/>
      <c r="H32" s="53"/>
    </row>
    <row r="33" spans="1:8" ht="21" x14ac:dyDescent="0.35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3"/>
      <c r="H33" s="53"/>
    </row>
    <row r="34" spans="1:8" ht="21" x14ac:dyDescent="0.35">
      <c r="A34" s="33">
        <v>29</v>
      </c>
      <c r="B34" s="29"/>
      <c r="C34" s="32" t="s">
        <v>30</v>
      </c>
      <c r="D34" s="27">
        <v>0</v>
      </c>
      <c r="E34" s="27">
        <v>0</v>
      </c>
      <c r="G34" s="53"/>
      <c r="H34" s="53"/>
    </row>
    <row r="35" spans="1:8" ht="21" x14ac:dyDescent="0.35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  <c r="G35" s="53"/>
      <c r="H35" s="53"/>
    </row>
    <row r="36" spans="1:8" ht="21" x14ac:dyDescent="0.35">
      <c r="A36" s="33">
        <v>31</v>
      </c>
      <c r="B36" s="29"/>
      <c r="C36" s="32" t="s">
        <v>32</v>
      </c>
      <c r="D36" s="27">
        <v>0</v>
      </c>
      <c r="E36" s="27">
        <v>0</v>
      </c>
      <c r="G36" s="53"/>
      <c r="H36" s="53"/>
    </row>
    <row r="37" spans="1:8" ht="21" x14ac:dyDescent="0.35">
      <c r="A37" s="33">
        <v>32</v>
      </c>
      <c r="B37" s="29"/>
      <c r="C37" s="32" t="s">
        <v>33</v>
      </c>
      <c r="D37" s="27">
        <v>0</v>
      </c>
      <c r="E37" s="27">
        <v>0</v>
      </c>
      <c r="G37" s="53"/>
      <c r="H37" s="53"/>
    </row>
    <row r="38" spans="1:8" ht="21" x14ac:dyDescent="0.35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  <c r="G38" s="53"/>
      <c r="H38" s="53"/>
    </row>
    <row r="39" spans="1:8" ht="21" x14ac:dyDescent="0.35">
      <c r="A39" s="33">
        <v>34</v>
      </c>
      <c r="B39" s="29"/>
      <c r="C39" s="32" t="s">
        <v>35</v>
      </c>
      <c r="D39" s="27">
        <v>0</v>
      </c>
      <c r="E39" s="27">
        <v>0</v>
      </c>
      <c r="G39" s="53"/>
      <c r="H39" s="53"/>
    </row>
    <row r="40" spans="1:8" ht="37.5" customHeight="1" x14ac:dyDescent="0.35">
      <c r="A40" s="33">
        <v>35</v>
      </c>
      <c r="B40" s="29"/>
      <c r="C40" s="32" t="s">
        <v>36</v>
      </c>
      <c r="D40" s="27">
        <v>0</v>
      </c>
      <c r="E40" s="27">
        <v>0</v>
      </c>
      <c r="G40" s="53"/>
      <c r="H40" s="53"/>
    </row>
    <row r="41" spans="1:8" ht="21" x14ac:dyDescent="0.35">
      <c r="A41" s="33">
        <v>36</v>
      </c>
      <c r="B41" s="29"/>
      <c r="C41" s="32" t="s">
        <v>37</v>
      </c>
      <c r="D41" s="27">
        <v>0</v>
      </c>
      <c r="E41" s="27">
        <v>0</v>
      </c>
      <c r="G41" s="53"/>
      <c r="H41" s="53"/>
    </row>
    <row r="42" spans="1:8" ht="21" x14ac:dyDescent="0.35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3"/>
      <c r="H42" s="53"/>
    </row>
    <row r="43" spans="1:8" ht="21" x14ac:dyDescent="0.35">
      <c r="A43" s="33">
        <v>38</v>
      </c>
      <c r="B43" s="29"/>
      <c r="C43" s="32" t="s">
        <v>39</v>
      </c>
      <c r="D43" s="27">
        <v>0</v>
      </c>
      <c r="E43" s="27">
        <v>0</v>
      </c>
      <c r="G43" s="53"/>
      <c r="H43" s="53"/>
    </row>
    <row r="44" spans="1:8" ht="21" x14ac:dyDescent="0.35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  <c r="G44" s="53"/>
      <c r="H44" s="53"/>
    </row>
    <row r="45" spans="1:8" ht="21" x14ac:dyDescent="0.35">
      <c r="A45" s="33">
        <v>40</v>
      </c>
      <c r="B45" s="29"/>
      <c r="C45" s="32" t="s">
        <v>41</v>
      </c>
      <c r="D45" s="27">
        <v>0</v>
      </c>
      <c r="E45" s="27">
        <v>0</v>
      </c>
      <c r="G45" s="53"/>
      <c r="H45" s="53"/>
    </row>
    <row r="46" spans="1:8" ht="39" customHeight="1" x14ac:dyDescent="0.35">
      <c r="A46" s="33">
        <v>41</v>
      </c>
      <c r="B46" s="29"/>
      <c r="C46" s="32" t="s">
        <v>42</v>
      </c>
      <c r="D46" s="27">
        <v>0</v>
      </c>
      <c r="E46" s="27">
        <v>0</v>
      </c>
      <c r="G46" s="53"/>
      <c r="H46" s="53"/>
    </row>
    <row r="47" spans="1:8" ht="21" x14ac:dyDescent="0.35">
      <c r="A47" s="33">
        <v>42</v>
      </c>
      <c r="B47" s="29"/>
      <c r="C47" s="32" t="s">
        <v>43</v>
      </c>
      <c r="D47" s="27">
        <v>0</v>
      </c>
      <c r="E47" s="27">
        <v>0</v>
      </c>
      <c r="G47" s="53"/>
      <c r="H47" s="53"/>
    </row>
    <row r="48" spans="1:8" ht="21" x14ac:dyDescent="0.35">
      <c r="A48" s="33">
        <v>43</v>
      </c>
      <c r="B48" s="29"/>
      <c r="C48" s="32" t="s">
        <v>44</v>
      </c>
      <c r="D48" s="27">
        <v>0</v>
      </c>
      <c r="E48" s="27">
        <v>0</v>
      </c>
      <c r="G48" s="53"/>
      <c r="H48" s="53"/>
    </row>
    <row r="49" spans="1:8" ht="21" x14ac:dyDescent="0.35">
      <c r="A49" s="33">
        <v>44</v>
      </c>
      <c r="B49" s="29">
        <v>16</v>
      </c>
      <c r="C49" s="30" t="s">
        <v>45</v>
      </c>
      <c r="D49" s="31">
        <f>D50</f>
        <v>61</v>
      </c>
      <c r="E49" s="31">
        <f>E50</f>
        <v>1100802</v>
      </c>
      <c r="G49" s="53"/>
      <c r="H49" s="53"/>
    </row>
    <row r="50" spans="1:8" ht="21" x14ac:dyDescent="0.35">
      <c r="A50" s="33">
        <v>45</v>
      </c>
      <c r="B50" s="29"/>
      <c r="C50" s="32" t="s">
        <v>46</v>
      </c>
      <c r="D50" s="27">
        <v>61</v>
      </c>
      <c r="E50" s="27">
        <v>1100802</v>
      </c>
      <c r="G50" s="53"/>
      <c r="H50" s="53"/>
    </row>
    <row r="51" spans="1:8" ht="21" x14ac:dyDescent="0.35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3"/>
      <c r="H51" s="53"/>
    </row>
    <row r="52" spans="1:8" ht="21" x14ac:dyDescent="0.35">
      <c r="A52" s="33">
        <v>47</v>
      </c>
      <c r="B52" s="29"/>
      <c r="C52" s="32" t="s">
        <v>48</v>
      </c>
      <c r="D52" s="27">
        <v>0</v>
      </c>
      <c r="E52" s="27">
        <v>0</v>
      </c>
      <c r="G52" s="53"/>
      <c r="H52" s="53"/>
    </row>
    <row r="53" spans="1:8" ht="21" x14ac:dyDescent="0.35">
      <c r="A53" s="33">
        <v>48</v>
      </c>
      <c r="B53" s="29"/>
      <c r="C53" s="32" t="s">
        <v>49</v>
      </c>
      <c r="D53" s="27">
        <v>0</v>
      </c>
      <c r="E53" s="27">
        <v>0</v>
      </c>
      <c r="G53" s="53"/>
      <c r="H53" s="53"/>
    </row>
    <row r="54" spans="1:8" ht="21" x14ac:dyDescent="0.35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  <c r="G54" s="53"/>
      <c r="H54" s="53"/>
    </row>
    <row r="55" spans="1:8" ht="21" x14ac:dyDescent="0.35">
      <c r="A55" s="33">
        <v>50</v>
      </c>
      <c r="B55" s="29"/>
      <c r="C55" s="32" t="s">
        <v>51</v>
      </c>
      <c r="D55" s="27">
        <v>0</v>
      </c>
      <c r="E55" s="27">
        <v>0</v>
      </c>
      <c r="G55" s="53"/>
      <c r="H55" s="53"/>
    </row>
    <row r="56" spans="1:8" ht="21" x14ac:dyDescent="0.35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3"/>
      <c r="H56" s="53"/>
    </row>
    <row r="57" spans="1:8" ht="21" x14ac:dyDescent="0.35">
      <c r="A57" s="33">
        <v>52</v>
      </c>
      <c r="B57" s="29"/>
      <c r="C57" s="32" t="s">
        <v>53</v>
      </c>
      <c r="D57" s="27">
        <v>0</v>
      </c>
      <c r="E57" s="27">
        <v>0</v>
      </c>
      <c r="G57" s="53"/>
      <c r="H57" s="53"/>
    </row>
    <row r="58" spans="1:8" ht="21" x14ac:dyDescent="0.35">
      <c r="A58" s="33">
        <v>53</v>
      </c>
      <c r="B58" s="29"/>
      <c r="C58" s="32" t="s">
        <v>54</v>
      </c>
      <c r="D58" s="27">
        <v>0</v>
      </c>
      <c r="E58" s="27">
        <v>0</v>
      </c>
      <c r="G58" s="53"/>
      <c r="H58" s="53"/>
    </row>
    <row r="59" spans="1:8" ht="21" x14ac:dyDescent="0.35">
      <c r="A59" s="33">
        <v>54</v>
      </c>
      <c r="B59" s="29"/>
      <c r="C59" s="32" t="s">
        <v>55</v>
      </c>
      <c r="D59" s="27">
        <v>0</v>
      </c>
      <c r="E59" s="27">
        <v>0</v>
      </c>
      <c r="G59" s="53"/>
      <c r="H59" s="53"/>
    </row>
    <row r="60" spans="1:8" ht="21" x14ac:dyDescent="0.35">
      <c r="A60" s="33">
        <v>55</v>
      </c>
      <c r="B60" s="29"/>
      <c r="C60" s="32" t="s">
        <v>56</v>
      </c>
      <c r="D60" s="27">
        <v>0</v>
      </c>
      <c r="E60" s="27">
        <v>0</v>
      </c>
      <c r="G60" s="53"/>
      <c r="H60" s="53"/>
    </row>
    <row r="61" spans="1:8" ht="21" x14ac:dyDescent="0.35">
      <c r="A61" s="33">
        <v>56</v>
      </c>
      <c r="B61" s="29"/>
      <c r="C61" s="32" t="s">
        <v>57</v>
      </c>
      <c r="D61" s="27">
        <v>0</v>
      </c>
      <c r="E61" s="27">
        <v>0</v>
      </c>
      <c r="G61" s="53"/>
      <c r="H61" s="53"/>
    </row>
    <row r="62" spans="1:8" ht="21" x14ac:dyDescent="0.35">
      <c r="A62" s="33">
        <v>57</v>
      </c>
      <c r="B62" s="29"/>
      <c r="C62" s="32" t="s">
        <v>58</v>
      </c>
      <c r="D62" s="27">
        <v>0</v>
      </c>
      <c r="E62" s="27">
        <v>0</v>
      </c>
      <c r="G62" s="53"/>
      <c r="H62" s="53"/>
    </row>
    <row r="63" spans="1:8" ht="21" x14ac:dyDescent="0.35">
      <c r="A63" s="33">
        <v>58</v>
      </c>
      <c r="B63" s="29"/>
      <c r="C63" s="32" t="s">
        <v>59</v>
      </c>
      <c r="D63" s="27">
        <v>0</v>
      </c>
      <c r="E63" s="27">
        <v>0</v>
      </c>
      <c r="G63" s="53"/>
      <c r="H63" s="53"/>
    </row>
    <row r="64" spans="1:8" ht="21" x14ac:dyDescent="0.35">
      <c r="A64" s="33">
        <v>59</v>
      </c>
      <c r="B64" s="29"/>
      <c r="C64" s="32" t="s">
        <v>60</v>
      </c>
      <c r="D64" s="27">
        <v>0</v>
      </c>
      <c r="E64" s="27">
        <v>0</v>
      </c>
      <c r="G64" s="53"/>
      <c r="H64" s="53"/>
    </row>
    <row r="65" spans="1:8" ht="21" x14ac:dyDescent="0.35">
      <c r="A65" s="33">
        <v>60</v>
      </c>
      <c r="B65" s="29"/>
      <c r="C65" s="32" t="s">
        <v>61</v>
      </c>
      <c r="D65" s="27">
        <v>0</v>
      </c>
      <c r="E65" s="27">
        <v>0</v>
      </c>
      <c r="G65" s="53"/>
      <c r="H65" s="53"/>
    </row>
    <row r="66" spans="1:8" ht="21" x14ac:dyDescent="0.35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15255</v>
      </c>
      <c r="G66" s="53"/>
      <c r="H66" s="53"/>
    </row>
    <row r="67" spans="1:8" ht="21" x14ac:dyDescent="0.35">
      <c r="A67" s="33">
        <v>62</v>
      </c>
      <c r="B67" s="29"/>
      <c r="C67" s="32" t="s">
        <v>63</v>
      </c>
      <c r="D67" s="27">
        <v>1</v>
      </c>
      <c r="E67" s="27">
        <v>15255</v>
      </c>
      <c r="G67" s="53"/>
      <c r="H67" s="53"/>
    </row>
    <row r="68" spans="1:8" ht="21" x14ac:dyDescent="0.35">
      <c r="A68" s="33">
        <v>63</v>
      </c>
      <c r="B68" s="29"/>
      <c r="C68" s="32" t="s">
        <v>64</v>
      </c>
      <c r="D68" s="27">
        <v>0</v>
      </c>
      <c r="E68" s="27">
        <v>0</v>
      </c>
      <c r="G68" s="53"/>
      <c r="H68" s="53"/>
    </row>
    <row r="69" spans="1:8" ht="21" x14ac:dyDescent="0.35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3"/>
      <c r="H69" s="53"/>
    </row>
    <row r="70" spans="1:8" ht="21" x14ac:dyDescent="0.35">
      <c r="A70" s="33">
        <v>65</v>
      </c>
      <c r="B70" s="29"/>
      <c r="C70" s="32" t="s">
        <v>66</v>
      </c>
      <c r="D70" s="27">
        <v>0</v>
      </c>
      <c r="E70" s="27">
        <v>0</v>
      </c>
      <c r="G70" s="53"/>
      <c r="H70" s="53"/>
    </row>
    <row r="71" spans="1:8" ht="21" x14ac:dyDescent="0.35">
      <c r="A71" s="33">
        <v>66</v>
      </c>
      <c r="B71" s="29">
        <v>22</v>
      </c>
      <c r="C71" s="30" t="s">
        <v>67</v>
      </c>
      <c r="D71" s="31">
        <f>D72</f>
        <v>9</v>
      </c>
      <c r="E71" s="31">
        <f>E72</f>
        <v>146775</v>
      </c>
      <c r="G71" s="53"/>
      <c r="H71" s="53"/>
    </row>
    <row r="72" spans="1:8" ht="21" x14ac:dyDescent="0.35">
      <c r="A72" s="33">
        <v>67</v>
      </c>
      <c r="B72" s="29"/>
      <c r="C72" s="32" t="s">
        <v>68</v>
      </c>
      <c r="D72" s="27">
        <v>9</v>
      </c>
      <c r="E72" s="27">
        <v>146775</v>
      </c>
      <c r="G72" s="53"/>
      <c r="H72" s="53"/>
    </row>
    <row r="73" spans="1:8" ht="21" x14ac:dyDescent="0.35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  <c r="G73" s="53"/>
      <c r="H73" s="53"/>
    </row>
    <row r="74" spans="1:8" ht="21" x14ac:dyDescent="0.35">
      <c r="A74" s="33">
        <v>69</v>
      </c>
      <c r="B74" s="29"/>
      <c r="C74" s="32" t="s">
        <v>70</v>
      </c>
      <c r="D74" s="27">
        <v>0</v>
      </c>
      <c r="E74" s="27">
        <v>0</v>
      </c>
      <c r="G74" s="53"/>
      <c r="H74" s="53"/>
    </row>
    <row r="75" spans="1:8" ht="21" x14ac:dyDescent="0.35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  <c r="G75" s="53"/>
      <c r="H75" s="53"/>
    </row>
    <row r="76" spans="1:8" ht="21" x14ac:dyDescent="0.35">
      <c r="A76" s="33">
        <v>71</v>
      </c>
      <c r="B76" s="29"/>
      <c r="C76" s="32" t="s">
        <v>72</v>
      </c>
      <c r="D76" s="27">
        <v>0</v>
      </c>
      <c r="E76" s="27">
        <v>0</v>
      </c>
      <c r="G76" s="53"/>
      <c r="H76" s="53"/>
    </row>
    <row r="77" spans="1:8" ht="21" x14ac:dyDescent="0.35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3"/>
      <c r="H77" s="53"/>
    </row>
    <row r="78" spans="1:8" ht="21" x14ac:dyDescent="0.35">
      <c r="A78" s="33">
        <v>73</v>
      </c>
      <c r="B78" s="29"/>
      <c r="C78" s="32" t="s">
        <v>74</v>
      </c>
      <c r="D78" s="27">
        <v>0</v>
      </c>
      <c r="E78" s="27">
        <v>0</v>
      </c>
      <c r="G78" s="53"/>
      <c r="H78" s="53"/>
    </row>
    <row r="79" spans="1:8" ht="21" x14ac:dyDescent="0.35">
      <c r="A79" s="33">
        <v>74</v>
      </c>
      <c r="B79" s="29"/>
      <c r="C79" s="32" t="s">
        <v>75</v>
      </c>
      <c r="D79" s="27">
        <v>0</v>
      </c>
      <c r="E79" s="27">
        <v>0</v>
      </c>
      <c r="G79" s="53"/>
      <c r="H79" s="53"/>
    </row>
    <row r="80" spans="1:8" ht="21" x14ac:dyDescent="0.35">
      <c r="A80" s="33">
        <v>75</v>
      </c>
      <c r="B80" s="29">
        <v>26</v>
      </c>
      <c r="C80" s="30" t="s">
        <v>76</v>
      </c>
      <c r="D80" s="31">
        <f>D81</f>
        <v>3</v>
      </c>
      <c r="E80" s="31">
        <f>E81</f>
        <v>60607</v>
      </c>
      <c r="G80" s="53"/>
      <c r="H80" s="53"/>
    </row>
    <row r="81" spans="1:8" ht="21" x14ac:dyDescent="0.35">
      <c r="A81" s="33">
        <v>76</v>
      </c>
      <c r="B81" s="29"/>
      <c r="C81" s="32" t="s">
        <v>77</v>
      </c>
      <c r="D81" s="27">
        <v>3</v>
      </c>
      <c r="E81" s="27">
        <v>60607</v>
      </c>
      <c r="G81" s="53"/>
      <c r="H81" s="53"/>
    </row>
    <row r="82" spans="1:8" ht="21" x14ac:dyDescent="0.35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3"/>
      <c r="H82" s="53"/>
    </row>
    <row r="83" spans="1:8" ht="21" x14ac:dyDescent="0.35">
      <c r="A83" s="33">
        <v>78</v>
      </c>
      <c r="B83" s="29"/>
      <c r="C83" s="32" t="s">
        <v>79</v>
      </c>
      <c r="D83" s="27">
        <v>0</v>
      </c>
      <c r="E83" s="27">
        <v>0</v>
      </c>
      <c r="G83" s="53"/>
      <c r="H83" s="53"/>
    </row>
    <row r="84" spans="1:8" ht="21" x14ac:dyDescent="0.35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3"/>
      <c r="H84" s="53"/>
    </row>
    <row r="85" spans="1:8" ht="21" x14ac:dyDescent="0.35">
      <c r="A85" s="33">
        <v>80</v>
      </c>
      <c r="B85" s="29"/>
      <c r="C85" s="32" t="s">
        <v>81</v>
      </c>
      <c r="D85" s="27">
        <v>0</v>
      </c>
      <c r="E85" s="27">
        <v>0</v>
      </c>
      <c r="G85" s="53"/>
      <c r="H85" s="53"/>
    </row>
    <row r="86" spans="1:8" ht="21" x14ac:dyDescent="0.35">
      <c r="A86" s="33">
        <v>81</v>
      </c>
      <c r="B86" s="29">
        <v>29</v>
      </c>
      <c r="C86" s="30" t="s">
        <v>82</v>
      </c>
      <c r="D86" s="31">
        <f>D87+D88</f>
        <v>924</v>
      </c>
      <c r="E86" s="31">
        <f>E87+E88</f>
        <v>19992471</v>
      </c>
      <c r="G86" s="53"/>
      <c r="H86" s="53"/>
    </row>
    <row r="87" spans="1:8" ht="21" x14ac:dyDescent="0.35">
      <c r="A87" s="33">
        <v>82</v>
      </c>
      <c r="B87" s="29"/>
      <c r="C87" s="32" t="s">
        <v>83</v>
      </c>
      <c r="D87" s="27">
        <v>0</v>
      </c>
      <c r="E87" s="27">
        <v>0</v>
      </c>
      <c r="G87" s="53"/>
      <c r="H87" s="53"/>
    </row>
    <row r="88" spans="1:8" ht="21" x14ac:dyDescent="0.35">
      <c r="A88" s="33">
        <v>83</v>
      </c>
      <c r="B88" s="29"/>
      <c r="C88" s="32" t="s">
        <v>84</v>
      </c>
      <c r="D88" s="27">
        <f>877+35+12</f>
        <v>924</v>
      </c>
      <c r="E88" s="27">
        <v>19992471</v>
      </c>
      <c r="G88" s="53"/>
      <c r="H88" s="53"/>
    </row>
    <row r="89" spans="1:8" ht="21" x14ac:dyDescent="0.35">
      <c r="A89" s="33">
        <v>84</v>
      </c>
      <c r="B89" s="29">
        <v>30</v>
      </c>
      <c r="C89" s="30" t="s">
        <v>85</v>
      </c>
      <c r="D89" s="31">
        <f>D90</f>
        <v>26</v>
      </c>
      <c r="E89" s="31">
        <f>E90</f>
        <v>371205</v>
      </c>
      <c r="G89" s="53"/>
      <c r="H89" s="53"/>
    </row>
    <row r="90" spans="1:8" ht="21" x14ac:dyDescent="0.35">
      <c r="A90" s="33">
        <v>85</v>
      </c>
      <c r="B90" s="29"/>
      <c r="C90" s="32" t="s">
        <v>86</v>
      </c>
      <c r="D90" s="27">
        <v>26</v>
      </c>
      <c r="E90" s="27">
        <v>371205</v>
      </c>
      <c r="G90" s="53"/>
      <c r="H90" s="53"/>
    </row>
    <row r="91" spans="1:8" ht="21" x14ac:dyDescent="0.35">
      <c r="A91" s="33">
        <v>86</v>
      </c>
      <c r="B91" s="29">
        <v>31</v>
      </c>
      <c r="C91" s="30" t="s">
        <v>87</v>
      </c>
      <c r="D91" s="31">
        <f>D92+D93</f>
        <v>312</v>
      </c>
      <c r="E91" s="31">
        <f>E92+E93</f>
        <v>5262932</v>
      </c>
      <c r="G91" s="53"/>
      <c r="H91" s="53"/>
    </row>
    <row r="92" spans="1:8" ht="21" x14ac:dyDescent="0.35">
      <c r="A92" s="33">
        <v>87</v>
      </c>
      <c r="B92" s="29"/>
      <c r="C92" s="32" t="s">
        <v>88</v>
      </c>
      <c r="D92" s="27">
        <v>0</v>
      </c>
      <c r="E92" s="27">
        <v>0</v>
      </c>
      <c r="G92" s="53"/>
      <c r="H92" s="53"/>
    </row>
    <row r="93" spans="1:8" ht="21" x14ac:dyDescent="0.35">
      <c r="A93" s="33">
        <v>88</v>
      </c>
      <c r="B93" s="29"/>
      <c r="C93" s="32" t="s">
        <v>89</v>
      </c>
      <c r="D93" s="27">
        <f>262+20+30</f>
        <v>312</v>
      </c>
      <c r="E93" s="27">
        <v>5262932</v>
      </c>
      <c r="G93" s="53"/>
      <c r="H93" s="53"/>
    </row>
    <row r="94" spans="1:8" ht="21" x14ac:dyDescent="0.35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53"/>
      <c r="H94" s="53"/>
    </row>
    <row r="95" spans="1:8" ht="21" x14ac:dyDescent="0.35">
      <c r="A95" s="33">
        <v>90</v>
      </c>
      <c r="B95" s="29"/>
      <c r="C95" s="32" t="s">
        <v>91</v>
      </c>
      <c r="D95" s="27">
        <v>0</v>
      </c>
      <c r="E95" s="27">
        <v>0</v>
      </c>
      <c r="G95" s="53"/>
      <c r="H95" s="53"/>
    </row>
    <row r="96" spans="1:8" ht="21" x14ac:dyDescent="0.35">
      <c r="A96" s="33">
        <v>91</v>
      </c>
      <c r="B96" s="29">
        <v>33</v>
      </c>
      <c r="C96" s="30" t="s">
        <v>92</v>
      </c>
      <c r="D96" s="31">
        <f>D97</f>
        <v>41</v>
      </c>
      <c r="E96" s="31">
        <f>E97</f>
        <v>850682</v>
      </c>
      <c r="G96" s="53"/>
      <c r="H96" s="53"/>
    </row>
    <row r="97" spans="1:8" ht="21" x14ac:dyDescent="0.35">
      <c r="A97" s="33">
        <v>92</v>
      </c>
      <c r="B97" s="29"/>
      <c r="C97" s="32" t="s">
        <v>93</v>
      </c>
      <c r="D97" s="27">
        <v>41</v>
      </c>
      <c r="E97" s="27">
        <v>850682</v>
      </c>
      <c r="G97" s="53"/>
      <c r="H97" s="53"/>
    </row>
    <row r="98" spans="1:8" ht="21" x14ac:dyDescent="0.35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3"/>
      <c r="H98" s="53"/>
    </row>
    <row r="99" spans="1:8" ht="21" x14ac:dyDescent="0.35">
      <c r="A99" s="33">
        <v>94</v>
      </c>
      <c r="B99" s="29"/>
      <c r="C99" s="32" t="s">
        <v>95</v>
      </c>
      <c r="D99" s="27">
        <v>0</v>
      </c>
      <c r="E99" s="27">
        <v>0</v>
      </c>
      <c r="G99" s="53"/>
      <c r="H99" s="53"/>
    </row>
    <row r="100" spans="1:8" ht="21" x14ac:dyDescent="0.35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  <c r="G100" s="53"/>
      <c r="H100" s="53"/>
    </row>
    <row r="101" spans="1:8" ht="21" x14ac:dyDescent="0.35">
      <c r="A101" s="33">
        <v>96</v>
      </c>
      <c r="B101" s="29"/>
      <c r="C101" s="32" t="s">
        <v>97</v>
      </c>
      <c r="D101" s="27">
        <v>0</v>
      </c>
      <c r="E101" s="27">
        <v>0</v>
      </c>
      <c r="G101" s="53"/>
      <c r="H101" s="53"/>
    </row>
    <row r="102" spans="1:8" ht="21" x14ac:dyDescent="0.35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53"/>
      <c r="H102" s="53"/>
    </row>
    <row r="103" spans="1:8" ht="21" x14ac:dyDescent="0.35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3"/>
      <c r="H103" s="53"/>
    </row>
    <row r="104" spans="1:8" ht="37.5" customHeight="1" x14ac:dyDescent="0.35">
      <c r="A104" s="33">
        <v>99</v>
      </c>
      <c r="B104" s="29"/>
      <c r="C104" s="32" t="s">
        <v>100</v>
      </c>
      <c r="D104" s="27">
        <v>0</v>
      </c>
      <c r="E104" s="27">
        <v>0</v>
      </c>
      <c r="G104" s="53"/>
      <c r="H104" s="53"/>
    </row>
    <row r="105" spans="1:8" ht="45" customHeight="1" x14ac:dyDescent="0.35">
      <c r="A105" s="33">
        <v>100</v>
      </c>
      <c r="B105" s="29"/>
      <c r="C105" s="32" t="s">
        <v>101</v>
      </c>
      <c r="D105" s="27">
        <v>0</v>
      </c>
      <c r="E105" s="27">
        <v>0</v>
      </c>
      <c r="G105" s="53"/>
      <c r="H105" s="53"/>
    </row>
    <row r="106" spans="1:8" ht="21" x14ac:dyDescent="0.35">
      <c r="A106" s="33">
        <v>101</v>
      </c>
      <c r="B106" s="29"/>
      <c r="C106" s="32" t="s">
        <v>102</v>
      </c>
      <c r="D106" s="27">
        <v>0</v>
      </c>
      <c r="E106" s="27">
        <v>0</v>
      </c>
      <c r="G106" s="53"/>
      <c r="H106" s="53"/>
    </row>
    <row r="107" spans="1:8" ht="21" x14ac:dyDescent="0.35">
      <c r="A107" s="33">
        <v>102</v>
      </c>
      <c r="B107" s="29"/>
      <c r="C107" s="32" t="s">
        <v>103</v>
      </c>
      <c r="D107" s="27">
        <v>0</v>
      </c>
      <c r="E107" s="27">
        <v>0</v>
      </c>
      <c r="G107" s="53"/>
      <c r="H107" s="53"/>
    </row>
    <row r="108" spans="1:8" ht="21" x14ac:dyDescent="0.35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3"/>
      <c r="H108" s="53"/>
    </row>
    <row r="109" spans="1:8" ht="21" x14ac:dyDescent="0.35">
      <c r="A109" s="33">
        <v>104</v>
      </c>
      <c r="B109" s="29"/>
      <c r="C109" s="32" t="s">
        <v>105</v>
      </c>
      <c r="D109" s="27">
        <v>0</v>
      </c>
      <c r="E109" s="27">
        <v>0</v>
      </c>
      <c r="G109" s="53"/>
      <c r="H109" s="53"/>
    </row>
    <row r="110" spans="1:8" x14ac:dyDescent="0.3">
      <c r="A110" s="64" t="s">
        <v>106</v>
      </c>
      <c r="B110" s="62"/>
      <c r="C110" s="63"/>
      <c r="D110" s="15">
        <v>1629</v>
      </c>
      <c r="E110" s="15">
        <v>35100614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E175" sqref="E17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32" style="43" customWidth="1"/>
    <col min="7" max="7" width="9.140625" style="43" customWidth="1"/>
    <col min="8" max="8" width="11.5703125" style="43" bestFit="1" customWidth="1"/>
    <col min="9" max="16384" width="9.140625" style="43"/>
  </cols>
  <sheetData>
    <row r="1" spans="1:6" ht="63" customHeight="1" x14ac:dyDescent="0.3">
      <c r="A1" s="66" t="s">
        <v>365</v>
      </c>
      <c r="B1" s="68"/>
      <c r="C1" s="68"/>
      <c r="D1" s="67"/>
      <c r="E1" s="67"/>
    </row>
    <row r="3" spans="1:6" x14ac:dyDescent="0.3">
      <c r="A3" s="65" t="s">
        <v>0</v>
      </c>
      <c r="B3" s="65" t="s">
        <v>107</v>
      </c>
      <c r="C3" s="70" t="s">
        <v>108</v>
      </c>
      <c r="D3" s="69" t="s">
        <v>184</v>
      </c>
      <c r="E3" s="69" t="s">
        <v>3</v>
      </c>
    </row>
    <row r="4" spans="1:6" ht="15.75" customHeight="1" x14ac:dyDescent="0.3">
      <c r="A4" s="58"/>
      <c r="B4" s="58"/>
      <c r="C4" s="58"/>
      <c r="D4" s="58"/>
      <c r="E4" s="58"/>
    </row>
    <row r="5" spans="1:6" ht="15.75" customHeight="1" x14ac:dyDescent="0.3">
      <c r="A5" s="59"/>
      <c r="B5" s="59"/>
      <c r="C5" s="59"/>
      <c r="D5" s="59"/>
      <c r="E5" s="59"/>
    </row>
    <row r="6" spans="1:6" x14ac:dyDescent="0.3">
      <c r="A6" s="46">
        <v>1</v>
      </c>
      <c r="B6" s="73" t="s">
        <v>185</v>
      </c>
      <c r="C6" s="10" t="s">
        <v>186</v>
      </c>
      <c r="D6" s="27">
        <v>530</v>
      </c>
      <c r="E6" s="27">
        <v>508248</v>
      </c>
    </row>
    <row r="7" spans="1:6" x14ac:dyDescent="0.3">
      <c r="A7" s="46">
        <v>2</v>
      </c>
      <c r="B7" s="58"/>
      <c r="C7" s="10" t="s">
        <v>187</v>
      </c>
      <c r="D7" s="27">
        <v>0</v>
      </c>
      <c r="E7" s="27">
        <v>0</v>
      </c>
      <c r="F7" s="56"/>
    </row>
    <row r="8" spans="1:6" x14ac:dyDescent="0.3">
      <c r="A8" s="46">
        <v>3</v>
      </c>
      <c r="B8" s="58"/>
      <c r="C8" s="10" t="s">
        <v>188</v>
      </c>
      <c r="D8" s="27">
        <v>0</v>
      </c>
      <c r="E8" s="27">
        <v>0</v>
      </c>
      <c r="F8" s="56"/>
    </row>
    <row r="9" spans="1:6" x14ac:dyDescent="0.3">
      <c r="A9" s="46">
        <v>4</v>
      </c>
      <c r="B9" s="58"/>
      <c r="C9" s="10" t="s">
        <v>189</v>
      </c>
      <c r="D9" s="27">
        <v>0</v>
      </c>
      <c r="E9" s="27">
        <v>0</v>
      </c>
      <c r="F9" s="56"/>
    </row>
    <row r="10" spans="1:6" x14ac:dyDescent="0.3">
      <c r="A10" s="46">
        <v>5</v>
      </c>
      <c r="B10" s="58"/>
      <c r="C10" s="11" t="s">
        <v>190</v>
      </c>
      <c r="D10" s="27">
        <v>0</v>
      </c>
      <c r="E10" s="27">
        <v>0</v>
      </c>
      <c r="F10" s="56"/>
    </row>
    <row r="11" spans="1:6" x14ac:dyDescent="0.3">
      <c r="A11" s="46">
        <v>6</v>
      </c>
      <c r="B11" s="58"/>
      <c r="C11" s="11" t="s">
        <v>191</v>
      </c>
      <c r="D11" s="27">
        <v>0</v>
      </c>
      <c r="E11" s="27">
        <v>0</v>
      </c>
      <c r="F11" s="56"/>
    </row>
    <row r="12" spans="1:6" x14ac:dyDescent="0.3">
      <c r="A12" s="46">
        <v>7</v>
      </c>
      <c r="B12" s="58"/>
      <c r="C12" s="10" t="s">
        <v>192</v>
      </c>
      <c r="D12" s="27">
        <v>0</v>
      </c>
      <c r="E12" s="27">
        <v>0</v>
      </c>
      <c r="F12" s="56"/>
    </row>
    <row r="13" spans="1:6" x14ac:dyDescent="0.3">
      <c r="A13" s="46">
        <v>8</v>
      </c>
      <c r="B13" s="58"/>
      <c r="C13" s="10" t="s">
        <v>193</v>
      </c>
      <c r="D13" s="27">
        <v>1398</v>
      </c>
      <c r="E13" s="27">
        <v>1203768</v>
      </c>
      <c r="F13" s="56"/>
    </row>
    <row r="14" spans="1:6" x14ac:dyDescent="0.3">
      <c r="A14" s="46">
        <v>9</v>
      </c>
      <c r="B14" s="58"/>
      <c r="C14" s="10" t="s">
        <v>194</v>
      </c>
      <c r="D14" s="27">
        <v>0</v>
      </c>
      <c r="E14" s="27">
        <v>0</v>
      </c>
      <c r="F14" s="56"/>
    </row>
    <row r="15" spans="1:6" x14ac:dyDescent="0.3">
      <c r="A15" s="46">
        <v>10</v>
      </c>
      <c r="B15" s="58"/>
      <c r="C15" s="10" t="s">
        <v>195</v>
      </c>
      <c r="D15" s="27">
        <v>0</v>
      </c>
      <c r="E15" s="27">
        <v>0</v>
      </c>
      <c r="F15" s="56"/>
    </row>
    <row r="16" spans="1:6" x14ac:dyDescent="0.3">
      <c r="A16" s="46">
        <v>11</v>
      </c>
      <c r="B16" s="58"/>
      <c r="C16" s="10" t="s">
        <v>196</v>
      </c>
      <c r="D16" s="27">
        <v>1782</v>
      </c>
      <c r="E16" s="27">
        <v>2266625</v>
      </c>
      <c r="F16" s="56"/>
    </row>
    <row r="17" spans="1:6" x14ac:dyDescent="0.3">
      <c r="A17" s="46">
        <v>12</v>
      </c>
      <c r="B17" s="58"/>
      <c r="C17" s="10" t="s">
        <v>197</v>
      </c>
      <c r="D17" s="27">
        <v>0</v>
      </c>
      <c r="E17" s="27">
        <v>0</v>
      </c>
      <c r="F17" s="56"/>
    </row>
    <row r="18" spans="1:6" x14ac:dyDescent="0.3">
      <c r="A18" s="46">
        <v>13</v>
      </c>
      <c r="B18" s="58"/>
      <c r="C18" s="10" t="s">
        <v>198</v>
      </c>
      <c r="D18" s="27">
        <v>2052</v>
      </c>
      <c r="E18" s="27">
        <v>1816277</v>
      </c>
      <c r="F18" s="56"/>
    </row>
    <row r="19" spans="1:6" x14ac:dyDescent="0.3">
      <c r="A19" s="46">
        <v>14</v>
      </c>
      <c r="B19" s="58"/>
      <c r="C19" s="10" t="s">
        <v>199</v>
      </c>
      <c r="D19" s="27">
        <v>0</v>
      </c>
      <c r="E19" s="27">
        <v>0</v>
      </c>
      <c r="F19" s="56"/>
    </row>
    <row r="20" spans="1:6" x14ac:dyDescent="0.3">
      <c r="A20" s="46">
        <v>15</v>
      </c>
      <c r="B20" s="58"/>
      <c r="C20" s="10" t="s">
        <v>200</v>
      </c>
      <c r="D20" s="27">
        <v>294</v>
      </c>
      <c r="E20" s="27">
        <v>107364</v>
      </c>
      <c r="F20" s="56"/>
    </row>
    <row r="21" spans="1:6" x14ac:dyDescent="0.3">
      <c r="A21" s="46">
        <v>16</v>
      </c>
      <c r="B21" s="58"/>
      <c r="C21" s="10" t="s">
        <v>201</v>
      </c>
      <c r="D21" s="27">
        <v>0</v>
      </c>
      <c r="E21" s="27">
        <v>0</v>
      </c>
      <c r="F21" s="56"/>
    </row>
    <row r="22" spans="1:6" x14ac:dyDescent="0.3">
      <c r="A22" s="46">
        <v>17</v>
      </c>
      <c r="B22" s="58"/>
      <c r="C22" s="10" t="s">
        <v>202</v>
      </c>
      <c r="D22" s="27">
        <v>0</v>
      </c>
      <c r="E22" s="27">
        <v>0</v>
      </c>
      <c r="F22" s="56"/>
    </row>
    <row r="23" spans="1:6" x14ac:dyDescent="0.3">
      <c r="A23" s="46">
        <v>18</v>
      </c>
      <c r="B23" s="58"/>
      <c r="C23" s="10" t="s">
        <v>203</v>
      </c>
      <c r="D23" s="27">
        <v>4184</v>
      </c>
      <c r="E23" s="27">
        <v>2844090</v>
      </c>
      <c r="F23" s="56"/>
    </row>
    <row r="24" spans="1:6" x14ac:dyDescent="0.3">
      <c r="A24" s="46">
        <v>19</v>
      </c>
      <c r="B24" s="58"/>
      <c r="C24" s="10" t="s">
        <v>204</v>
      </c>
      <c r="D24" s="27">
        <v>866</v>
      </c>
      <c r="E24" s="27">
        <v>493207</v>
      </c>
      <c r="F24" s="56"/>
    </row>
    <row r="25" spans="1:6" x14ac:dyDescent="0.3">
      <c r="A25" s="46">
        <v>20</v>
      </c>
      <c r="B25" s="58"/>
      <c r="C25" s="10" t="s">
        <v>205</v>
      </c>
      <c r="D25" s="27">
        <v>0</v>
      </c>
      <c r="E25" s="27">
        <v>0</v>
      </c>
      <c r="F25" s="56"/>
    </row>
    <row r="26" spans="1:6" x14ac:dyDescent="0.3">
      <c r="A26" s="46">
        <v>21</v>
      </c>
      <c r="B26" s="58"/>
      <c r="C26" s="10" t="s">
        <v>206</v>
      </c>
      <c r="D26" s="27">
        <v>28426</v>
      </c>
      <c r="E26" s="27">
        <v>24276117</v>
      </c>
      <c r="F26" s="56"/>
    </row>
    <row r="27" spans="1:6" x14ac:dyDescent="0.3">
      <c r="A27" s="46">
        <v>22</v>
      </c>
      <c r="B27" s="58"/>
      <c r="C27" s="10" t="s">
        <v>207</v>
      </c>
      <c r="D27" s="27">
        <v>0</v>
      </c>
      <c r="E27" s="27">
        <v>0</v>
      </c>
      <c r="F27" s="56"/>
    </row>
    <row r="28" spans="1:6" x14ac:dyDescent="0.3">
      <c r="A28" s="46">
        <v>23</v>
      </c>
      <c r="B28" s="58"/>
      <c r="C28" s="10" t="s">
        <v>208</v>
      </c>
      <c r="D28" s="27">
        <v>0</v>
      </c>
      <c r="E28" s="27">
        <v>0</v>
      </c>
      <c r="F28" s="56"/>
    </row>
    <row r="29" spans="1:6" x14ac:dyDescent="0.3">
      <c r="A29" s="46">
        <v>24</v>
      </c>
      <c r="B29" s="58"/>
      <c r="C29" s="10" t="s">
        <v>209</v>
      </c>
      <c r="D29" s="27">
        <v>0</v>
      </c>
      <c r="E29" s="27">
        <v>0</v>
      </c>
      <c r="F29" s="56"/>
    </row>
    <row r="30" spans="1:6" x14ac:dyDescent="0.3">
      <c r="A30" s="46">
        <v>25</v>
      </c>
      <c r="B30" s="58"/>
      <c r="C30" s="10" t="s">
        <v>210</v>
      </c>
      <c r="D30" s="27">
        <v>0</v>
      </c>
      <c r="E30" s="27">
        <v>0</v>
      </c>
      <c r="F30" s="56"/>
    </row>
    <row r="31" spans="1:6" x14ac:dyDescent="0.3">
      <c r="A31" s="46">
        <v>26</v>
      </c>
      <c r="B31" s="58"/>
      <c r="C31" s="10" t="s">
        <v>211</v>
      </c>
      <c r="D31" s="27">
        <v>0</v>
      </c>
      <c r="E31" s="27">
        <v>0</v>
      </c>
      <c r="F31" s="56"/>
    </row>
    <row r="32" spans="1:6" x14ac:dyDescent="0.3">
      <c r="A32" s="46">
        <v>27</v>
      </c>
      <c r="B32" s="58"/>
      <c r="C32" s="10" t="s">
        <v>212</v>
      </c>
      <c r="D32" s="27">
        <v>0</v>
      </c>
      <c r="E32" s="27">
        <v>0</v>
      </c>
      <c r="F32" s="56"/>
    </row>
    <row r="33" spans="1:6" x14ac:dyDescent="0.3">
      <c r="A33" s="46">
        <v>28</v>
      </c>
      <c r="B33" s="58"/>
      <c r="C33" s="10" t="s">
        <v>213</v>
      </c>
      <c r="D33" s="27">
        <v>0</v>
      </c>
      <c r="E33" s="27">
        <v>0</v>
      </c>
      <c r="F33" s="56"/>
    </row>
    <row r="34" spans="1:6" x14ac:dyDescent="0.3">
      <c r="A34" s="46">
        <v>29</v>
      </c>
      <c r="B34" s="58"/>
      <c r="C34" s="10" t="s">
        <v>214</v>
      </c>
      <c r="D34" s="27">
        <v>4142</v>
      </c>
      <c r="E34" s="27">
        <v>1884760</v>
      </c>
      <c r="F34" s="56"/>
    </row>
    <row r="35" spans="1:6" x14ac:dyDescent="0.3">
      <c r="A35" s="46">
        <v>30</v>
      </c>
      <c r="B35" s="58"/>
      <c r="C35" s="10" t="s">
        <v>215</v>
      </c>
      <c r="D35" s="27">
        <v>0</v>
      </c>
      <c r="E35" s="27">
        <v>0</v>
      </c>
      <c r="F35" s="56"/>
    </row>
    <row r="36" spans="1:6" x14ac:dyDescent="0.3">
      <c r="A36" s="46">
        <v>31</v>
      </c>
      <c r="B36" s="58"/>
      <c r="C36" s="10" t="s">
        <v>216</v>
      </c>
      <c r="D36" s="27">
        <v>640</v>
      </c>
      <c r="E36" s="27">
        <v>173603</v>
      </c>
      <c r="F36" s="56"/>
    </row>
    <row r="37" spans="1:6" x14ac:dyDescent="0.3">
      <c r="A37" s="46">
        <v>32</v>
      </c>
      <c r="B37" s="58"/>
      <c r="C37" s="10" t="s">
        <v>217</v>
      </c>
      <c r="D37" s="27">
        <v>0</v>
      </c>
      <c r="E37" s="27">
        <v>0</v>
      </c>
      <c r="F37" s="56"/>
    </row>
    <row r="38" spans="1:6" x14ac:dyDescent="0.3">
      <c r="A38" s="46">
        <v>33</v>
      </c>
      <c r="B38" s="58"/>
      <c r="C38" s="10" t="s">
        <v>218</v>
      </c>
      <c r="D38" s="27">
        <v>0</v>
      </c>
      <c r="E38" s="27">
        <v>0</v>
      </c>
      <c r="F38" s="56"/>
    </row>
    <row r="39" spans="1:6" x14ac:dyDescent="0.3">
      <c r="A39" s="46">
        <v>34</v>
      </c>
      <c r="B39" s="58"/>
      <c r="C39" s="10" t="s">
        <v>219</v>
      </c>
      <c r="D39" s="27">
        <v>664</v>
      </c>
      <c r="E39" s="27">
        <v>571881</v>
      </c>
      <c r="F39" s="56"/>
    </row>
    <row r="40" spans="1:6" x14ac:dyDescent="0.3">
      <c r="A40" s="46">
        <v>35</v>
      </c>
      <c r="B40" s="58"/>
      <c r="C40" s="10" t="s">
        <v>220</v>
      </c>
      <c r="D40" s="27">
        <v>0</v>
      </c>
      <c r="E40" s="27">
        <v>0</v>
      </c>
      <c r="F40" s="56"/>
    </row>
    <row r="41" spans="1:6" x14ac:dyDescent="0.3">
      <c r="A41" s="46">
        <v>36</v>
      </c>
      <c r="B41" s="58"/>
      <c r="C41" s="10" t="s">
        <v>221</v>
      </c>
      <c r="D41" s="27">
        <v>0</v>
      </c>
      <c r="E41" s="27">
        <v>0</v>
      </c>
      <c r="F41" s="56"/>
    </row>
    <row r="42" spans="1:6" x14ac:dyDescent="0.3">
      <c r="A42" s="46">
        <v>37</v>
      </c>
      <c r="B42" s="58"/>
      <c r="C42" s="10" t="s">
        <v>222</v>
      </c>
      <c r="D42" s="27">
        <v>406</v>
      </c>
      <c r="E42" s="27">
        <v>182030</v>
      </c>
      <c r="F42" s="56"/>
    </row>
    <row r="43" spans="1:6" x14ac:dyDescent="0.3">
      <c r="A43" s="46">
        <v>38</v>
      </c>
      <c r="B43" s="58"/>
      <c r="C43" s="11" t="s">
        <v>223</v>
      </c>
      <c r="D43" s="27">
        <v>0</v>
      </c>
      <c r="E43" s="27">
        <v>0</v>
      </c>
      <c r="F43" s="56"/>
    </row>
    <row r="44" spans="1:6" x14ac:dyDescent="0.3">
      <c r="A44" s="46">
        <v>39</v>
      </c>
      <c r="B44" s="58"/>
      <c r="C44" s="11" t="s">
        <v>224</v>
      </c>
      <c r="D44" s="27">
        <v>0</v>
      </c>
      <c r="E44" s="27">
        <v>0</v>
      </c>
      <c r="F44" s="56"/>
    </row>
    <row r="45" spans="1:6" x14ac:dyDescent="0.3">
      <c r="A45" s="46">
        <v>40</v>
      </c>
      <c r="B45" s="58"/>
      <c r="C45" s="11" t="s">
        <v>225</v>
      </c>
      <c r="D45" s="27">
        <v>0</v>
      </c>
      <c r="E45" s="27">
        <v>0</v>
      </c>
      <c r="F45" s="56"/>
    </row>
    <row r="46" spans="1:6" x14ac:dyDescent="0.3">
      <c r="A46" s="46">
        <v>41</v>
      </c>
      <c r="B46" s="58"/>
      <c r="C46" s="11" t="s">
        <v>226</v>
      </c>
      <c r="D46" s="27">
        <v>0</v>
      </c>
      <c r="E46" s="27">
        <v>0</v>
      </c>
      <c r="F46" s="56"/>
    </row>
    <row r="47" spans="1:6" x14ac:dyDescent="0.3">
      <c r="A47" s="46">
        <v>42</v>
      </c>
      <c r="B47" s="58"/>
      <c r="C47" s="11" t="s">
        <v>227</v>
      </c>
      <c r="D47" s="27">
        <v>0</v>
      </c>
      <c r="E47" s="27">
        <v>0</v>
      </c>
      <c r="F47" s="56"/>
    </row>
    <row r="48" spans="1:6" x14ac:dyDescent="0.3">
      <c r="A48" s="46">
        <v>43</v>
      </c>
      <c r="B48" s="58"/>
      <c r="C48" s="11" t="s">
        <v>228</v>
      </c>
      <c r="D48" s="27">
        <v>0</v>
      </c>
      <c r="E48" s="27">
        <v>0</v>
      </c>
      <c r="F48" s="56"/>
    </row>
    <row r="49" spans="1:6" x14ac:dyDescent="0.3">
      <c r="A49" s="46">
        <v>44</v>
      </c>
      <c r="B49" s="58"/>
      <c r="C49" s="11" t="s">
        <v>229</v>
      </c>
      <c r="D49" s="27">
        <v>0</v>
      </c>
      <c r="E49" s="27">
        <v>0</v>
      </c>
      <c r="F49" s="56"/>
    </row>
    <row r="50" spans="1:6" x14ac:dyDescent="0.3">
      <c r="A50" s="46">
        <v>45</v>
      </c>
      <c r="B50" s="58"/>
      <c r="C50" s="11" t="s">
        <v>230</v>
      </c>
      <c r="D50" s="27">
        <v>0</v>
      </c>
      <c r="E50" s="27">
        <v>0</v>
      </c>
      <c r="F50" s="56"/>
    </row>
    <row r="51" spans="1:6" x14ac:dyDescent="0.3">
      <c r="A51" s="46">
        <v>46</v>
      </c>
      <c r="B51" s="58"/>
      <c r="C51" s="11" t="s">
        <v>231</v>
      </c>
      <c r="D51" s="27">
        <v>0</v>
      </c>
      <c r="E51" s="27">
        <v>0</v>
      </c>
      <c r="F51" s="56"/>
    </row>
    <row r="52" spans="1:6" x14ac:dyDescent="0.3">
      <c r="A52" s="46">
        <v>47</v>
      </c>
      <c r="B52" s="58"/>
      <c r="C52" s="11" t="s">
        <v>232</v>
      </c>
      <c r="D52" s="27">
        <v>0</v>
      </c>
      <c r="E52" s="27">
        <v>0</v>
      </c>
      <c r="F52" s="56"/>
    </row>
    <row r="53" spans="1:6" x14ac:dyDescent="0.3">
      <c r="A53" s="46">
        <v>48</v>
      </c>
      <c r="B53" s="58"/>
      <c r="C53" s="11" t="s">
        <v>233</v>
      </c>
      <c r="D53" s="27">
        <v>0</v>
      </c>
      <c r="E53" s="27">
        <v>0</v>
      </c>
      <c r="F53" s="56"/>
    </row>
    <row r="54" spans="1:6" x14ac:dyDescent="0.3">
      <c r="A54" s="46">
        <v>49</v>
      </c>
      <c r="B54" s="58"/>
      <c r="C54" s="11" t="s">
        <v>234</v>
      </c>
      <c r="D54" s="27">
        <v>0</v>
      </c>
      <c r="E54" s="27">
        <v>0</v>
      </c>
      <c r="F54" s="56"/>
    </row>
    <row r="55" spans="1:6" x14ac:dyDescent="0.3">
      <c r="A55" s="46">
        <v>50</v>
      </c>
      <c r="B55" s="58"/>
      <c r="C55" s="11" t="s">
        <v>235</v>
      </c>
      <c r="D55" s="27">
        <v>0</v>
      </c>
      <c r="E55" s="27">
        <v>0</v>
      </c>
      <c r="F55" s="56"/>
    </row>
    <row r="56" spans="1:6" x14ac:dyDescent="0.3">
      <c r="A56" s="46">
        <v>51</v>
      </c>
      <c r="B56" s="58"/>
      <c r="C56" s="11" t="s">
        <v>236</v>
      </c>
      <c r="D56" s="27">
        <v>0</v>
      </c>
      <c r="E56" s="27">
        <v>0</v>
      </c>
      <c r="F56" s="56"/>
    </row>
    <row r="57" spans="1:6" x14ac:dyDescent="0.3">
      <c r="A57" s="46">
        <v>52</v>
      </c>
      <c r="B57" s="58"/>
      <c r="C57" s="11" t="s">
        <v>237</v>
      </c>
      <c r="D57" s="27">
        <v>0</v>
      </c>
      <c r="E57" s="27">
        <v>0</v>
      </c>
      <c r="F57" s="56"/>
    </row>
    <row r="58" spans="1:6" x14ac:dyDescent="0.3">
      <c r="A58" s="46">
        <v>53</v>
      </c>
      <c r="B58" s="58"/>
      <c r="C58" s="11" t="s">
        <v>238</v>
      </c>
      <c r="D58" s="27">
        <v>50</v>
      </c>
      <c r="E58" s="27">
        <v>34159</v>
      </c>
      <c r="F58" s="56"/>
    </row>
    <row r="59" spans="1:6" x14ac:dyDescent="0.3">
      <c r="A59" s="46">
        <v>54</v>
      </c>
      <c r="B59" s="58"/>
      <c r="C59" s="11" t="s">
        <v>239</v>
      </c>
      <c r="D59" s="27">
        <v>0</v>
      </c>
      <c r="E59" s="27">
        <v>0</v>
      </c>
      <c r="F59" s="56"/>
    </row>
    <row r="60" spans="1:6" x14ac:dyDescent="0.3">
      <c r="A60" s="46">
        <v>55</v>
      </c>
      <c r="B60" s="58"/>
      <c r="C60" s="11" t="s">
        <v>240</v>
      </c>
      <c r="D60" s="27">
        <v>0</v>
      </c>
      <c r="E60" s="27">
        <v>0</v>
      </c>
      <c r="F60" s="56"/>
    </row>
    <row r="61" spans="1:6" x14ac:dyDescent="0.3">
      <c r="A61" s="46">
        <v>56</v>
      </c>
      <c r="B61" s="58"/>
      <c r="C61" s="11" t="s">
        <v>241</v>
      </c>
      <c r="D61" s="27">
        <v>0</v>
      </c>
      <c r="E61" s="27">
        <v>0</v>
      </c>
      <c r="F61" s="56"/>
    </row>
    <row r="62" spans="1:6" x14ac:dyDescent="0.3">
      <c r="A62" s="46">
        <v>57</v>
      </c>
      <c r="B62" s="58"/>
      <c r="C62" s="11" t="s">
        <v>242</v>
      </c>
      <c r="D62" s="27">
        <v>0</v>
      </c>
      <c r="E62" s="27">
        <v>0</v>
      </c>
      <c r="F62" s="56"/>
    </row>
    <row r="63" spans="1:6" x14ac:dyDescent="0.3">
      <c r="A63" s="46">
        <v>58</v>
      </c>
      <c r="B63" s="59"/>
      <c r="C63" s="11" t="s">
        <v>243</v>
      </c>
      <c r="D63" s="27">
        <v>0</v>
      </c>
      <c r="E63" s="27">
        <v>0</v>
      </c>
      <c r="F63" s="56"/>
    </row>
    <row r="64" spans="1:6" x14ac:dyDescent="0.3">
      <c r="A64" s="46">
        <v>59</v>
      </c>
      <c r="B64" s="73" t="s">
        <v>244</v>
      </c>
      <c r="C64" s="10" t="s">
        <v>245</v>
      </c>
      <c r="D64" s="27">
        <v>1074</v>
      </c>
      <c r="E64" s="27">
        <v>677291</v>
      </c>
      <c r="F64" s="56"/>
    </row>
    <row r="65" spans="1:6" x14ac:dyDescent="0.3">
      <c r="A65" s="46">
        <v>60</v>
      </c>
      <c r="B65" s="58"/>
      <c r="C65" s="10" t="s">
        <v>246</v>
      </c>
      <c r="D65" s="27">
        <v>0</v>
      </c>
      <c r="E65" s="27">
        <v>0</v>
      </c>
      <c r="F65" s="56"/>
    </row>
    <row r="66" spans="1:6" x14ac:dyDescent="0.3">
      <c r="A66" s="46">
        <v>61</v>
      </c>
      <c r="B66" s="58"/>
      <c r="C66" s="10" t="s">
        <v>247</v>
      </c>
      <c r="D66" s="27">
        <v>0</v>
      </c>
      <c r="E66" s="27">
        <v>0</v>
      </c>
      <c r="F66" s="56"/>
    </row>
    <row r="67" spans="1:6" x14ac:dyDescent="0.3">
      <c r="A67" s="46">
        <v>62</v>
      </c>
      <c r="B67" s="58"/>
      <c r="C67" s="10" t="s">
        <v>248</v>
      </c>
      <c r="D67" s="27">
        <v>0</v>
      </c>
      <c r="E67" s="27">
        <v>0</v>
      </c>
      <c r="F67" s="56"/>
    </row>
    <row r="68" spans="1:6" x14ac:dyDescent="0.3">
      <c r="A68" s="46">
        <v>63</v>
      </c>
      <c r="B68" s="58"/>
      <c r="C68" s="10" t="s">
        <v>249</v>
      </c>
      <c r="D68" s="27">
        <v>7234</v>
      </c>
      <c r="E68" s="27">
        <v>4002346</v>
      </c>
      <c r="F68" s="56"/>
    </row>
    <row r="69" spans="1:6" x14ac:dyDescent="0.3">
      <c r="A69" s="46">
        <v>64</v>
      </c>
      <c r="B69" s="58"/>
      <c r="C69" s="10" t="s">
        <v>250</v>
      </c>
      <c r="D69" s="27">
        <v>0</v>
      </c>
      <c r="E69" s="27">
        <v>4</v>
      </c>
      <c r="F69" s="56"/>
    </row>
    <row r="70" spans="1:6" x14ac:dyDescent="0.3">
      <c r="A70" s="46">
        <v>65</v>
      </c>
      <c r="B70" s="58"/>
      <c r="C70" s="10" t="s">
        <v>251</v>
      </c>
      <c r="D70" s="27">
        <v>0</v>
      </c>
      <c r="E70" s="27">
        <v>0</v>
      </c>
      <c r="F70" s="56"/>
    </row>
    <row r="71" spans="1:6" x14ac:dyDescent="0.3">
      <c r="A71" s="46">
        <v>66</v>
      </c>
      <c r="B71" s="58"/>
      <c r="C71" s="10" t="s">
        <v>252</v>
      </c>
      <c r="D71" s="27">
        <v>3110</v>
      </c>
      <c r="E71" s="27">
        <v>1815174</v>
      </c>
      <c r="F71" s="56"/>
    </row>
    <row r="72" spans="1:6" x14ac:dyDescent="0.3">
      <c r="A72" s="46">
        <v>67</v>
      </c>
      <c r="B72" s="58"/>
      <c r="C72" s="10" t="s">
        <v>253</v>
      </c>
      <c r="D72" s="27">
        <v>0</v>
      </c>
      <c r="E72" s="27">
        <v>0</v>
      </c>
      <c r="F72" s="56"/>
    </row>
    <row r="73" spans="1:6" x14ac:dyDescent="0.3">
      <c r="A73" s="46">
        <v>68</v>
      </c>
      <c r="B73" s="58"/>
      <c r="C73" s="10" t="s">
        <v>254</v>
      </c>
      <c r="D73" s="27">
        <v>5864</v>
      </c>
      <c r="E73" s="27">
        <v>2614607</v>
      </c>
      <c r="F73" s="56"/>
    </row>
    <row r="74" spans="1:6" x14ac:dyDescent="0.3">
      <c r="A74" s="46">
        <v>69</v>
      </c>
      <c r="B74" s="58"/>
      <c r="C74" s="10" t="s">
        <v>255</v>
      </c>
      <c r="D74" s="27">
        <v>1660</v>
      </c>
      <c r="E74" s="27">
        <v>641022</v>
      </c>
      <c r="F74" s="56"/>
    </row>
    <row r="75" spans="1:6" x14ac:dyDescent="0.3">
      <c r="A75" s="46">
        <v>70</v>
      </c>
      <c r="B75" s="58"/>
      <c r="C75" s="10" t="s">
        <v>256</v>
      </c>
      <c r="D75" s="27">
        <v>11258</v>
      </c>
      <c r="E75" s="27">
        <v>5768613</v>
      </c>
      <c r="F75" s="56"/>
    </row>
    <row r="76" spans="1:6" x14ac:dyDescent="0.3">
      <c r="A76" s="46">
        <v>71</v>
      </c>
      <c r="B76" s="58"/>
      <c r="C76" s="10" t="s">
        <v>257</v>
      </c>
      <c r="D76" s="27">
        <v>31244</v>
      </c>
      <c r="E76" s="27">
        <v>17795478</v>
      </c>
      <c r="F76" s="56"/>
    </row>
    <row r="77" spans="1:6" x14ac:dyDescent="0.3">
      <c r="A77" s="46">
        <v>72</v>
      </c>
      <c r="B77" s="58"/>
      <c r="C77" s="10" t="s">
        <v>258</v>
      </c>
      <c r="D77" s="27">
        <v>0</v>
      </c>
      <c r="E77" s="27">
        <v>0</v>
      </c>
      <c r="F77" s="56"/>
    </row>
    <row r="78" spans="1:6" x14ac:dyDescent="0.3">
      <c r="A78" s="46">
        <v>73</v>
      </c>
      <c r="B78" s="58"/>
      <c r="C78" s="10" t="s">
        <v>259</v>
      </c>
      <c r="D78" s="27">
        <v>0</v>
      </c>
      <c r="E78" s="27">
        <v>0</v>
      </c>
      <c r="F78" s="56"/>
    </row>
    <row r="79" spans="1:6" x14ac:dyDescent="0.3">
      <c r="A79" s="46">
        <v>74</v>
      </c>
      <c r="B79" s="58"/>
      <c r="C79" s="10" t="s">
        <v>260</v>
      </c>
      <c r="D79" s="27">
        <v>0</v>
      </c>
      <c r="E79" s="27">
        <v>0</v>
      </c>
      <c r="F79" s="56"/>
    </row>
    <row r="80" spans="1:6" x14ac:dyDescent="0.3">
      <c r="A80" s="46">
        <v>75</v>
      </c>
      <c r="B80" s="58"/>
      <c r="C80" s="10" t="s">
        <v>261</v>
      </c>
      <c r="D80" s="27">
        <v>1512</v>
      </c>
      <c r="E80" s="27">
        <v>486939</v>
      </c>
      <c r="F80" s="56"/>
    </row>
    <row r="81" spans="1:6" x14ac:dyDescent="0.3">
      <c r="A81" s="46">
        <v>76</v>
      </c>
      <c r="B81" s="58"/>
      <c r="C81" s="10" t="s">
        <v>262</v>
      </c>
      <c r="D81" s="27">
        <v>0</v>
      </c>
      <c r="E81" s="27">
        <v>0</v>
      </c>
      <c r="F81" s="56"/>
    </row>
    <row r="82" spans="1:6" x14ac:dyDescent="0.3">
      <c r="A82" s="46">
        <v>77</v>
      </c>
      <c r="B82" s="58"/>
      <c r="C82" s="10" t="s">
        <v>263</v>
      </c>
      <c r="D82" s="27">
        <v>4106</v>
      </c>
      <c r="E82" s="27">
        <v>696029</v>
      </c>
      <c r="F82" s="56"/>
    </row>
    <row r="83" spans="1:6" x14ac:dyDescent="0.3">
      <c r="A83" s="46">
        <v>78</v>
      </c>
      <c r="B83" s="58"/>
      <c r="C83" s="10" t="s">
        <v>264</v>
      </c>
      <c r="D83" s="27">
        <v>0</v>
      </c>
      <c r="E83" s="27">
        <v>0</v>
      </c>
      <c r="F83" s="56"/>
    </row>
    <row r="84" spans="1:6" x14ac:dyDescent="0.3">
      <c r="A84" s="46">
        <v>79</v>
      </c>
      <c r="B84" s="59"/>
      <c r="C84" s="10" t="s">
        <v>265</v>
      </c>
      <c r="D84" s="27">
        <v>1054</v>
      </c>
      <c r="E84" s="27">
        <v>907774</v>
      </c>
      <c r="F84" s="56"/>
    </row>
    <row r="85" spans="1:6" ht="15.75" customHeight="1" x14ac:dyDescent="0.3">
      <c r="A85" s="79" t="s">
        <v>266</v>
      </c>
      <c r="B85" s="62"/>
      <c r="C85" s="62"/>
      <c r="D85" s="62"/>
      <c r="E85" s="62"/>
      <c r="F85" s="56"/>
    </row>
    <row r="86" spans="1:6" x14ac:dyDescent="0.3">
      <c r="A86" s="12">
        <v>80</v>
      </c>
      <c r="B86" s="73" t="s">
        <v>267</v>
      </c>
      <c r="C86" s="10" t="s">
        <v>268</v>
      </c>
      <c r="D86" s="27">
        <v>0</v>
      </c>
      <c r="E86" s="27">
        <v>0</v>
      </c>
      <c r="F86" s="56"/>
    </row>
    <row r="87" spans="1:6" x14ac:dyDescent="0.3">
      <c r="A87" s="46">
        <v>81</v>
      </c>
      <c r="B87" s="58"/>
      <c r="C87" s="10" t="s">
        <v>269</v>
      </c>
      <c r="D87" s="27">
        <v>0</v>
      </c>
      <c r="E87" s="27">
        <v>0</v>
      </c>
      <c r="F87" s="56"/>
    </row>
    <row r="88" spans="1:6" x14ac:dyDescent="0.3">
      <c r="A88" s="12">
        <v>82</v>
      </c>
      <c r="B88" s="58"/>
      <c r="C88" s="10" t="s">
        <v>194</v>
      </c>
      <c r="D88" s="27">
        <v>0</v>
      </c>
      <c r="E88" s="27">
        <v>36831</v>
      </c>
      <c r="F88" s="56"/>
    </row>
    <row r="89" spans="1:6" x14ac:dyDescent="0.3">
      <c r="A89" s="46">
        <v>83</v>
      </c>
      <c r="B89" s="58"/>
      <c r="C89" s="10" t="s">
        <v>195</v>
      </c>
      <c r="D89" s="27">
        <v>0</v>
      </c>
      <c r="E89" s="27">
        <v>0</v>
      </c>
      <c r="F89" s="56"/>
    </row>
    <row r="90" spans="1:6" x14ac:dyDescent="0.3">
      <c r="A90" s="12">
        <v>84</v>
      </c>
      <c r="B90" s="58"/>
      <c r="C90" s="10" t="s">
        <v>197</v>
      </c>
      <c r="D90" s="27">
        <v>0</v>
      </c>
      <c r="E90" s="27">
        <v>0</v>
      </c>
      <c r="F90" s="56"/>
    </row>
    <row r="91" spans="1:6" x14ac:dyDescent="0.3">
      <c r="A91" s="46">
        <v>85</v>
      </c>
      <c r="B91" s="58"/>
      <c r="C91" s="10" t="s">
        <v>198</v>
      </c>
      <c r="D91" s="27">
        <v>0</v>
      </c>
      <c r="E91" s="27">
        <v>0</v>
      </c>
      <c r="F91" s="56"/>
    </row>
    <row r="92" spans="1:6" x14ac:dyDescent="0.3">
      <c r="A92" s="12">
        <v>86</v>
      </c>
      <c r="B92" s="58"/>
      <c r="C92" s="10" t="s">
        <v>202</v>
      </c>
      <c r="D92" s="27">
        <v>0</v>
      </c>
      <c r="E92" s="27">
        <v>0</v>
      </c>
      <c r="F92" s="56"/>
    </row>
    <row r="93" spans="1:6" x14ac:dyDescent="0.3">
      <c r="A93" s="46">
        <v>87</v>
      </c>
      <c r="B93" s="58"/>
      <c r="C93" s="10" t="s">
        <v>203</v>
      </c>
      <c r="D93" s="27">
        <v>0</v>
      </c>
      <c r="E93" s="27">
        <v>0</v>
      </c>
      <c r="F93" s="56"/>
    </row>
    <row r="94" spans="1:6" x14ac:dyDescent="0.3">
      <c r="A94" s="12">
        <v>88</v>
      </c>
      <c r="B94" s="58"/>
      <c r="C94" s="10" t="s">
        <v>270</v>
      </c>
      <c r="D94" s="27">
        <v>0</v>
      </c>
      <c r="E94" s="27">
        <v>0</v>
      </c>
      <c r="F94" s="56"/>
    </row>
    <row r="95" spans="1:6" x14ac:dyDescent="0.3">
      <c r="A95" s="46">
        <v>89</v>
      </c>
      <c r="B95" s="58"/>
      <c r="C95" s="10" t="s">
        <v>205</v>
      </c>
      <c r="D95" s="27">
        <v>0</v>
      </c>
      <c r="E95" s="27">
        <v>0</v>
      </c>
      <c r="F95" s="56"/>
    </row>
    <row r="96" spans="1:6" x14ac:dyDescent="0.3">
      <c r="A96" s="12">
        <v>90</v>
      </c>
      <c r="B96" s="58"/>
      <c r="C96" s="10" t="s">
        <v>271</v>
      </c>
      <c r="D96" s="27">
        <v>0</v>
      </c>
      <c r="E96" s="27">
        <v>8729</v>
      </c>
      <c r="F96" s="56"/>
    </row>
    <row r="97" spans="1:6" x14ac:dyDescent="0.3">
      <c r="A97" s="46">
        <v>91</v>
      </c>
      <c r="B97" s="58"/>
      <c r="C97" s="10" t="s">
        <v>211</v>
      </c>
      <c r="D97" s="27">
        <v>0</v>
      </c>
      <c r="E97" s="27">
        <v>14586001</v>
      </c>
      <c r="F97" s="56"/>
    </row>
    <row r="98" spans="1:6" x14ac:dyDescent="0.3">
      <c r="A98" s="12">
        <v>92</v>
      </c>
      <c r="B98" s="58"/>
      <c r="C98" s="10" t="s">
        <v>272</v>
      </c>
      <c r="D98" s="27">
        <v>0</v>
      </c>
      <c r="E98" s="27">
        <v>161657</v>
      </c>
      <c r="F98" s="56"/>
    </row>
    <row r="99" spans="1:6" x14ac:dyDescent="0.3">
      <c r="A99" s="46">
        <v>93</v>
      </c>
      <c r="B99" s="58"/>
      <c r="C99" s="10" t="s">
        <v>273</v>
      </c>
      <c r="D99" s="27">
        <v>0</v>
      </c>
      <c r="E99" s="27">
        <v>122216</v>
      </c>
      <c r="F99" s="56"/>
    </row>
    <row r="100" spans="1:6" x14ac:dyDescent="0.3">
      <c r="A100" s="12">
        <v>94</v>
      </c>
      <c r="B100" s="58"/>
      <c r="C100" s="10" t="s">
        <v>217</v>
      </c>
      <c r="D100" s="27">
        <v>0</v>
      </c>
      <c r="E100" s="27">
        <v>811889</v>
      </c>
      <c r="F100" s="56"/>
    </row>
    <row r="101" spans="1:6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  <c r="F101" s="56"/>
    </row>
    <row r="102" spans="1:6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  <c r="F102" s="56"/>
    </row>
    <row r="103" spans="1:6" x14ac:dyDescent="0.3">
      <c r="A103" s="46">
        <v>97</v>
      </c>
      <c r="B103" s="58"/>
      <c r="C103" s="13" t="s">
        <v>275</v>
      </c>
      <c r="D103" s="27">
        <v>0</v>
      </c>
      <c r="E103" s="27">
        <v>41126</v>
      </c>
      <c r="F103" s="56"/>
    </row>
    <row r="104" spans="1:6" x14ac:dyDescent="0.3">
      <c r="A104" s="12">
        <v>98</v>
      </c>
      <c r="B104" s="58"/>
      <c r="C104" s="13" t="s">
        <v>276</v>
      </c>
      <c r="D104" s="27">
        <v>0</v>
      </c>
      <c r="E104" s="27">
        <v>1954874</v>
      </c>
      <c r="F104" s="56"/>
    </row>
    <row r="105" spans="1:6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  <c r="F105" s="54"/>
    </row>
    <row r="106" spans="1:6" ht="15.75" customHeight="1" x14ac:dyDescent="0.3">
      <c r="A106" s="12"/>
      <c r="B106" s="12"/>
      <c r="C106" s="14" t="s">
        <v>106</v>
      </c>
      <c r="D106" s="15">
        <v>113550</v>
      </c>
      <c r="E106" s="15">
        <v>89490729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5" t="s">
        <v>0</v>
      </c>
      <c r="B109" s="65" t="s">
        <v>107</v>
      </c>
      <c r="C109" s="70" t="s">
        <v>108</v>
      </c>
      <c r="D109" s="69" t="s">
        <v>184</v>
      </c>
      <c r="E109" s="69" t="s">
        <v>3</v>
      </c>
    </row>
    <row r="110" spans="1:6" x14ac:dyDescent="0.3">
      <c r="A110" s="58"/>
      <c r="B110" s="58"/>
      <c r="C110" s="58"/>
      <c r="D110" s="58"/>
      <c r="E110" s="58"/>
    </row>
    <row r="111" spans="1:6" x14ac:dyDescent="0.3">
      <c r="A111" s="59"/>
      <c r="B111" s="59"/>
      <c r="C111" s="59"/>
      <c r="D111" s="59"/>
      <c r="E111" s="59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5" t="s">
        <v>0</v>
      </c>
      <c r="B115" s="65" t="s">
        <v>107</v>
      </c>
      <c r="C115" s="70" t="s">
        <v>108</v>
      </c>
      <c r="D115" s="69" t="s">
        <v>278</v>
      </c>
      <c r="E115" s="69" t="s">
        <v>3</v>
      </c>
    </row>
    <row r="116" spans="1:6" ht="15.75" customHeight="1" x14ac:dyDescent="0.3">
      <c r="A116" s="58"/>
      <c r="B116" s="58"/>
      <c r="C116" s="58"/>
      <c r="D116" s="58"/>
      <c r="E116" s="58"/>
    </row>
    <row r="117" spans="1:6" ht="15.75" customHeight="1" x14ac:dyDescent="0.3">
      <c r="A117" s="59"/>
      <c r="B117" s="59"/>
      <c r="C117" s="59"/>
      <c r="D117" s="59"/>
      <c r="E117" s="59"/>
    </row>
    <row r="118" spans="1:6" x14ac:dyDescent="0.3">
      <c r="A118" s="46">
        <v>1</v>
      </c>
      <c r="B118" s="73" t="s">
        <v>279</v>
      </c>
      <c r="C118" s="19" t="s">
        <v>280</v>
      </c>
      <c r="D118" s="27">
        <v>254</v>
      </c>
      <c r="E118" s="27">
        <v>972178</v>
      </c>
    </row>
    <row r="119" spans="1:6" x14ac:dyDescent="0.3">
      <c r="A119" s="46">
        <v>2</v>
      </c>
      <c r="B119" s="58"/>
      <c r="C119" s="19" t="s">
        <v>281</v>
      </c>
      <c r="D119" s="27">
        <v>0</v>
      </c>
      <c r="E119" s="27">
        <v>0</v>
      </c>
      <c r="F119" s="56"/>
    </row>
    <row r="120" spans="1:6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  <c r="F120" s="56"/>
    </row>
    <row r="121" spans="1:6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  <c r="F121" s="56"/>
    </row>
    <row r="122" spans="1:6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  <c r="F122" s="56"/>
    </row>
    <row r="123" spans="1:6" x14ac:dyDescent="0.3">
      <c r="A123" s="46">
        <v>6</v>
      </c>
      <c r="B123" s="58"/>
      <c r="C123" s="19" t="s">
        <v>285</v>
      </c>
      <c r="D123" s="27">
        <v>0</v>
      </c>
      <c r="E123" s="27">
        <v>0</v>
      </c>
      <c r="F123" s="56"/>
    </row>
    <row r="124" spans="1:6" x14ac:dyDescent="0.3">
      <c r="A124" s="46">
        <v>7</v>
      </c>
      <c r="B124" s="58"/>
      <c r="C124" s="19" t="s">
        <v>286</v>
      </c>
      <c r="D124" s="27">
        <v>206</v>
      </c>
      <c r="E124" s="27">
        <v>575077</v>
      </c>
      <c r="F124" s="56"/>
    </row>
    <row r="125" spans="1:6" x14ac:dyDescent="0.3">
      <c r="A125" s="46">
        <v>8</v>
      </c>
      <c r="B125" s="58"/>
      <c r="C125" s="19" t="s">
        <v>287</v>
      </c>
      <c r="D125" s="27">
        <v>0</v>
      </c>
      <c r="E125" s="27">
        <v>0</v>
      </c>
      <c r="F125" s="56"/>
    </row>
    <row r="126" spans="1:6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  <c r="F126" s="56"/>
    </row>
    <row r="127" spans="1:6" x14ac:dyDescent="0.3">
      <c r="A127" s="46">
        <v>10</v>
      </c>
      <c r="B127" s="58"/>
      <c r="C127" s="19" t="s">
        <v>289</v>
      </c>
      <c r="D127" s="27">
        <v>60</v>
      </c>
      <c r="E127" s="27">
        <v>223634</v>
      </c>
      <c r="F127" s="56"/>
    </row>
    <row r="128" spans="1:6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  <c r="F128" s="56"/>
    </row>
    <row r="129" spans="1:6" x14ac:dyDescent="0.3">
      <c r="A129" s="46">
        <v>12</v>
      </c>
      <c r="B129" s="58"/>
      <c r="C129" s="19" t="s">
        <v>291</v>
      </c>
      <c r="D129" s="27">
        <v>78</v>
      </c>
      <c r="E129" s="27">
        <v>214843</v>
      </c>
      <c r="F129" s="56"/>
    </row>
    <row r="130" spans="1:6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  <c r="F130" s="56"/>
    </row>
    <row r="131" spans="1:6" x14ac:dyDescent="0.3">
      <c r="A131" s="46">
        <v>14</v>
      </c>
      <c r="B131" s="58"/>
      <c r="C131" s="19" t="s">
        <v>293</v>
      </c>
      <c r="D131" s="27">
        <v>40</v>
      </c>
      <c r="E131" s="27">
        <v>39134</v>
      </c>
      <c r="F131" s="56"/>
    </row>
    <row r="132" spans="1:6" x14ac:dyDescent="0.3">
      <c r="A132" s="46">
        <v>15</v>
      </c>
      <c r="B132" s="58"/>
      <c r="C132" s="19" t="s">
        <v>294</v>
      </c>
      <c r="D132" s="27">
        <v>0</v>
      </c>
      <c r="E132" s="27">
        <v>0</v>
      </c>
      <c r="F132" s="56"/>
    </row>
    <row r="133" spans="1:6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  <c r="F133" s="56"/>
    </row>
    <row r="134" spans="1:6" x14ac:dyDescent="0.3">
      <c r="A134" s="46">
        <v>17</v>
      </c>
      <c r="B134" s="58"/>
      <c r="C134" s="19" t="s">
        <v>296</v>
      </c>
      <c r="D134" s="27">
        <v>1196</v>
      </c>
      <c r="E134" s="27">
        <v>3435489</v>
      </c>
      <c r="F134" s="56"/>
    </row>
    <row r="135" spans="1:6" x14ac:dyDescent="0.3">
      <c r="A135" s="46">
        <v>18</v>
      </c>
      <c r="B135" s="58"/>
      <c r="C135" s="19" t="s">
        <v>297</v>
      </c>
      <c r="D135" s="27">
        <v>28</v>
      </c>
      <c r="E135" s="27">
        <v>64805</v>
      </c>
      <c r="F135" s="56"/>
    </row>
    <row r="136" spans="1:6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  <c r="F136" s="56"/>
    </row>
    <row r="137" spans="1:6" x14ac:dyDescent="0.3">
      <c r="A137" s="46">
        <v>20</v>
      </c>
      <c r="B137" s="58"/>
      <c r="C137" s="19" t="s">
        <v>299</v>
      </c>
      <c r="D137" s="27">
        <v>12764</v>
      </c>
      <c r="E137" s="27">
        <v>31534244</v>
      </c>
      <c r="F137" s="56"/>
    </row>
    <row r="138" spans="1:6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  <c r="F138" s="56"/>
    </row>
    <row r="139" spans="1:6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  <c r="F139" s="56"/>
    </row>
    <row r="140" spans="1:6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  <c r="F140" s="56"/>
    </row>
    <row r="141" spans="1:6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  <c r="F141" s="56"/>
    </row>
    <row r="142" spans="1:6" x14ac:dyDescent="0.3">
      <c r="A142" s="46">
        <v>25</v>
      </c>
      <c r="B142" s="58"/>
      <c r="C142" s="19" t="s">
        <v>304</v>
      </c>
      <c r="D142" s="27">
        <v>0</v>
      </c>
      <c r="E142" s="27">
        <v>0</v>
      </c>
      <c r="F142" s="56"/>
    </row>
    <row r="143" spans="1:6" x14ac:dyDescent="0.3">
      <c r="A143" s="46">
        <v>26</v>
      </c>
      <c r="B143" s="58"/>
      <c r="C143" s="19" t="s">
        <v>305</v>
      </c>
      <c r="D143" s="27">
        <v>0</v>
      </c>
      <c r="E143" s="27">
        <v>0</v>
      </c>
      <c r="F143" s="56"/>
    </row>
    <row r="144" spans="1:6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  <c r="F144" s="56"/>
    </row>
    <row r="145" spans="1:6" x14ac:dyDescent="0.3">
      <c r="A145" s="46">
        <v>28</v>
      </c>
      <c r="B145" s="58"/>
      <c r="C145" s="19" t="s">
        <v>307</v>
      </c>
      <c r="D145" s="27">
        <v>404</v>
      </c>
      <c r="E145" s="27">
        <v>509085</v>
      </c>
      <c r="F145" s="56"/>
    </row>
    <row r="146" spans="1:6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  <c r="F146" s="56"/>
    </row>
    <row r="147" spans="1:6" x14ac:dyDescent="0.3">
      <c r="A147" s="46">
        <v>30</v>
      </c>
      <c r="B147" s="58"/>
      <c r="C147" s="19" t="s">
        <v>309</v>
      </c>
      <c r="D147" s="27">
        <v>114</v>
      </c>
      <c r="E147" s="27">
        <v>99290</v>
      </c>
      <c r="F147" s="56"/>
    </row>
    <row r="148" spans="1:6" x14ac:dyDescent="0.3">
      <c r="A148" s="46">
        <v>31</v>
      </c>
      <c r="B148" s="58"/>
      <c r="C148" s="19" t="s">
        <v>310</v>
      </c>
      <c r="D148" s="27">
        <v>0</v>
      </c>
      <c r="E148" s="27">
        <v>0</v>
      </c>
      <c r="F148" s="56"/>
    </row>
    <row r="149" spans="1:6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  <c r="F149" s="56"/>
    </row>
    <row r="150" spans="1:6" x14ac:dyDescent="0.3">
      <c r="A150" s="46">
        <v>33</v>
      </c>
      <c r="B150" s="58"/>
      <c r="C150" s="19" t="s">
        <v>312</v>
      </c>
      <c r="D150" s="27">
        <v>128</v>
      </c>
      <c r="E150" s="27">
        <v>319786</v>
      </c>
      <c r="F150" s="56"/>
    </row>
    <row r="151" spans="1:6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  <c r="F151" s="56"/>
    </row>
    <row r="152" spans="1:6" x14ac:dyDescent="0.3">
      <c r="A152" s="46">
        <v>35</v>
      </c>
      <c r="B152" s="58"/>
      <c r="C152" s="19" t="s">
        <v>314</v>
      </c>
      <c r="D152" s="27">
        <v>28</v>
      </c>
      <c r="E152" s="27">
        <v>42265</v>
      </c>
      <c r="F152" s="56"/>
    </row>
    <row r="153" spans="1:6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  <c r="F153" s="56"/>
    </row>
    <row r="154" spans="1:6" x14ac:dyDescent="0.3">
      <c r="A154" s="61" t="s">
        <v>106</v>
      </c>
      <c r="B154" s="62"/>
      <c r="C154" s="63"/>
      <c r="D154" s="15">
        <v>15300</v>
      </c>
      <c r="E154" s="15">
        <v>38029830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5" t="s">
        <v>0</v>
      </c>
      <c r="B157" s="65" t="s">
        <v>107</v>
      </c>
      <c r="C157" s="70" t="s">
        <v>108</v>
      </c>
      <c r="D157" s="69" t="s">
        <v>316</v>
      </c>
      <c r="E157" s="69" t="s">
        <v>3</v>
      </c>
    </row>
    <row r="158" spans="1:6" ht="15" customHeight="1" x14ac:dyDescent="0.3">
      <c r="A158" s="58"/>
      <c r="B158" s="58"/>
      <c r="C158" s="58"/>
      <c r="D158" s="58"/>
      <c r="E158" s="58"/>
    </row>
    <row r="159" spans="1:6" ht="15" customHeight="1" x14ac:dyDescent="0.3">
      <c r="A159" s="59"/>
      <c r="B159" s="59"/>
      <c r="C159" s="59"/>
      <c r="D159" s="59"/>
      <c r="E159" s="59"/>
    </row>
    <row r="160" spans="1:6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5" t="s">
        <v>0</v>
      </c>
      <c r="B163" s="65" t="s">
        <v>107</v>
      </c>
      <c r="C163" s="70" t="s">
        <v>108</v>
      </c>
      <c r="D163" s="69" t="s">
        <v>184</v>
      </c>
      <c r="E163" s="69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554</v>
      </c>
      <c r="E166" s="9">
        <v>5841538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5967</v>
      </c>
      <c r="E168" s="9">
        <v>23260396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4" t="s">
        <v>0</v>
      </c>
      <c r="B171" s="74" t="s">
        <v>107</v>
      </c>
      <c r="C171" s="76" t="s">
        <v>108</v>
      </c>
      <c r="D171" s="69" t="s">
        <v>184</v>
      </c>
      <c r="E171" s="69" t="s">
        <v>3</v>
      </c>
    </row>
    <row r="172" spans="1:5" ht="15" customHeight="1" x14ac:dyDescent="0.3">
      <c r="A172" s="68"/>
      <c r="B172" s="68"/>
      <c r="C172" s="77"/>
      <c r="D172" s="58"/>
      <c r="E172" s="58"/>
    </row>
    <row r="173" spans="1:5" ht="15" customHeight="1" x14ac:dyDescent="0.3">
      <c r="A173" s="75"/>
      <c r="B173" s="75"/>
      <c r="C173" s="78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25279</v>
      </c>
      <c r="E174" s="9">
        <v>30958431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5" t="s">
        <v>0</v>
      </c>
      <c r="B177" s="65" t="s">
        <v>107</v>
      </c>
      <c r="C177" s="70" t="s">
        <v>108</v>
      </c>
      <c r="D177" s="69" t="s">
        <v>184</v>
      </c>
      <c r="E177" s="69" t="s">
        <v>3</v>
      </c>
    </row>
    <row r="178" spans="1:5" ht="15" customHeight="1" x14ac:dyDescent="0.3">
      <c r="A178" s="58"/>
      <c r="B178" s="58"/>
      <c r="C178" s="58"/>
      <c r="D178" s="58"/>
      <c r="E178" s="58"/>
    </row>
    <row r="179" spans="1:5" ht="15" customHeight="1" x14ac:dyDescent="0.3">
      <c r="A179" s="59"/>
      <c r="B179" s="59"/>
      <c r="C179" s="59"/>
      <c r="D179" s="59"/>
      <c r="E179" s="59"/>
    </row>
    <row r="180" spans="1:5" ht="15.75" customHeight="1" x14ac:dyDescent="0.3">
      <c r="A180" s="46">
        <v>1</v>
      </c>
      <c r="B180" s="71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8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5" t="s">
        <v>0</v>
      </c>
      <c r="B195" s="65" t="s">
        <v>107</v>
      </c>
      <c r="C195" s="70" t="s">
        <v>108</v>
      </c>
      <c r="D195" s="69" t="s">
        <v>278</v>
      </c>
      <c r="E195" s="69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2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2" t="s">
        <v>0</v>
      </c>
      <c r="B203" s="72" t="s">
        <v>107</v>
      </c>
      <c r="C203" s="70" t="s">
        <v>108</v>
      </c>
      <c r="D203" s="69" t="s">
        <v>184</v>
      </c>
      <c r="E203" s="69" t="s">
        <v>338</v>
      </c>
      <c r="F203" s="69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2" t="s">
        <v>0</v>
      </c>
      <c r="B212" s="72" t="s">
        <v>107</v>
      </c>
      <c r="C212" s="70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6" t="s">
        <v>365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0</v>
      </c>
      <c r="B5" s="65" t="s">
        <v>107</v>
      </c>
      <c r="C5" s="81" t="s">
        <v>108</v>
      </c>
      <c r="D5" s="69" t="s">
        <v>109</v>
      </c>
      <c r="E5" s="69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1602</v>
      </c>
      <c r="E14" s="9">
        <v>2709239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482</v>
      </c>
      <c r="E15" s="9">
        <v>474404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1500</v>
      </c>
      <c r="E18" s="9">
        <v>200940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60</v>
      </c>
      <c r="E22" s="9">
        <v>79360</v>
      </c>
    </row>
    <row r="23" spans="1:5" x14ac:dyDescent="0.3">
      <c r="A23" s="80" t="s">
        <v>106</v>
      </c>
      <c r="B23" s="62"/>
      <c r="C23" s="63"/>
      <c r="D23" s="8">
        <v>3644</v>
      </c>
      <c r="E23" s="8">
        <v>3463943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" sqref="B3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9" t="s">
        <v>363</v>
      </c>
      <c r="C3" s="69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8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84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5" t="s">
        <v>364</v>
      </c>
      <c r="C7" s="8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6"/>
      <c r="C8" s="5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7"/>
      <c r="C9" s="5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2023-10-17T04:57:31Z</dcterms:modified>
</cp:coreProperties>
</file>